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activeTab="0"/>
  </bookViews>
  <sheets>
    <sheet name="Renewal Notification" sheetId="1" r:id="rId1"/>
  </sheets>
  <definedNames>
    <definedName name="_xlnm.Print_Area" localSheetId="0">'Renewal Notification'!$A$1:$H$92</definedName>
  </definedNames>
  <calcPr fullCalcOnLoad="1"/>
</workbook>
</file>

<file path=xl/sharedStrings.xml><?xml version="1.0" encoding="utf-8"?>
<sst xmlns="http://schemas.openxmlformats.org/spreadsheetml/2006/main" count="91" uniqueCount="65">
  <si>
    <t>Group</t>
  </si>
  <si>
    <t>Marketing Rep</t>
  </si>
  <si>
    <t>Underwriter</t>
  </si>
  <si>
    <t>Issuing Carrier</t>
  </si>
  <si>
    <t>Kanawha Insurance Company</t>
  </si>
  <si>
    <t>Policy Period</t>
  </si>
  <si>
    <t>SPECIFIC EXCESS RISK COVERAGE</t>
  </si>
  <si>
    <t>Current</t>
  </si>
  <si>
    <t>Renewal</t>
  </si>
  <si>
    <t>Coverages</t>
  </si>
  <si>
    <t>Contract Type</t>
  </si>
  <si>
    <t>Commission %</t>
  </si>
  <si>
    <t>Annual Specific Deductible</t>
  </si>
  <si>
    <t>Aggregating Specific Deductible</t>
  </si>
  <si>
    <t>Maximum Lifetime Reimbursement</t>
  </si>
  <si>
    <t>Single Count</t>
  </si>
  <si>
    <t>Single + 1/SP</t>
  </si>
  <si>
    <t>Single + CH</t>
  </si>
  <si>
    <t>Family Count</t>
  </si>
  <si>
    <t>Composite Rate</t>
  </si>
  <si>
    <t>Estimated Annual Premium</t>
  </si>
  <si>
    <t>AGGREGATE EXCESS</t>
  </si>
  <si>
    <t>RISK COVERAGE</t>
  </si>
  <si>
    <t>Annual Aggregate Maximum</t>
  </si>
  <si>
    <t>Single Factor</t>
  </si>
  <si>
    <t>Single + 1  Factor</t>
  </si>
  <si>
    <t>Single + CH Factor</t>
  </si>
  <si>
    <t>Family  Factor</t>
  </si>
  <si>
    <t>Annual Aggregate Attachment Point</t>
  </si>
  <si>
    <t>Aggregate Premium PEPM</t>
  </si>
  <si>
    <t>Option Selected</t>
  </si>
  <si>
    <t>RENEWAL ASSUMPTIONS</t>
  </si>
  <si>
    <t>Kanawha Insurance Company reserves the right to revise these renewal terms based on claims through the tenth month, or on late submission of this form.</t>
  </si>
  <si>
    <t xml:space="preserve">This renewal assumes continuation of the current plan of benefits with: </t>
  </si>
  <si>
    <t>Approved Administrator:</t>
  </si>
  <si>
    <t>Managed Care Network(s):</t>
  </si>
  <si>
    <t xml:space="preserve">Where required, the administrator or producer collecting insurance premium is appropriately licensed as a TPA in the state where the policy is issued and </t>
  </si>
  <si>
    <t>that the writing agent is appropriately licensed and appointed by KMG America.</t>
  </si>
  <si>
    <t>The Kanawha Stop Loss Policy does not provide for payment of any taxes, assessments, interest, penalties or fees paid, payable or imposed by any taxing</t>
  </si>
  <si>
    <t>or regulatory authority and paid or payable by the Policyholder, Plan, Plan Administrator or their agents. These fees or assessments will be billed separately</t>
  </si>
  <si>
    <t>to the employer.</t>
  </si>
  <si>
    <t>In addition to the compensation noted above, producers may receive other benefits from the company or its parent such as:</t>
  </si>
  <si>
    <t>1.) Extra compensation to those enrolling in a program that's based on a combination of new production and renewal persistency.</t>
  </si>
  <si>
    <t>2.) Travel, lodging and meals associated with a conference.</t>
  </si>
  <si>
    <t>3.) Social activities, such as an invitation to a sporting event or concert.</t>
  </si>
  <si>
    <t>TO PREVENT A LAPSE IN COVERAGE, please indicate the option requested, sign, date and fax this form to</t>
  </si>
  <si>
    <t>952-930-4802 prior to the renewal effective date.</t>
  </si>
  <si>
    <t>Signature of Policyholder</t>
  </si>
  <si>
    <t>Date</t>
  </si>
  <si>
    <t>Medical, Rx</t>
  </si>
  <si>
    <t>County of El Paso</t>
  </si>
  <si>
    <t>Vanessa Breslow</t>
  </si>
  <si>
    <t>shawn porter</t>
  </si>
  <si>
    <t>01/01/2008 - 12/31/2008</t>
  </si>
  <si>
    <t xml:space="preserve"> 27/12</t>
  </si>
  <si>
    <t xml:space="preserve"> 15/12</t>
  </si>
  <si>
    <t>n/a</t>
  </si>
  <si>
    <t>Access Administrators</t>
  </si>
  <si>
    <t>Advantage Care</t>
  </si>
  <si>
    <t>Option 1</t>
  </si>
  <si>
    <t>Option 2</t>
  </si>
  <si>
    <t>revision #2</t>
  </si>
  <si>
    <t>Medical,Rx Dental</t>
  </si>
  <si>
    <t>Updated claims will be required through  September 30, 2007 if signed notification is not returned by October 31, 2007.</t>
  </si>
  <si>
    <t>Accepted for 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</si>
</sst>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&quot;$&quot;* #,##0.000_);_(&quot;$&quot;* \(#,##0.000\);_(&quot;$&quot;* &quot;-&quot;??_);_(@_)"/>
    <numFmt numFmtId="170" formatCode="&quot;$&quot;#,##0"/>
    <numFmt numFmtId="171" formatCode="&quot;$&quot;#,##0.00"/>
    <numFmt numFmtId="172" formatCode="0.000%"/>
    <numFmt numFmtId="173" formatCode="&quot;$&quot;#,##0.0"/>
    <numFmt numFmtId="174" formatCode="&quot;$&quot;#,##0.000000000"/>
    <numFmt numFmtId="175" formatCode="&quot;$&quot;#,##0.0000000"/>
    <numFmt numFmtId="176" formatCode="&quot;$&quot;#,##0.00000000"/>
    <numFmt numFmtId="177" formatCode="0.0000%"/>
    <numFmt numFmtId="178" formatCode="_(&quot;$&quot;* #,##0.000_);_(&quot;$&quot;* \(#,##0.000\);_(&quot;$&quot;* &quot;-&quot;???_);_(@_)"/>
    <numFmt numFmtId="179" formatCode="_(&quot;$&quot;* #,##0.0000_);_(&quot;$&quot;* \(#,##0.0000\);_(&quot;$&quot;* &quot;-&quot;????_);_(@_)"/>
    <numFmt numFmtId="180" formatCode="&quot;$&quot;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\-d\-yy"/>
    <numFmt numFmtId="186" formatCode="#,##0.0"/>
    <numFmt numFmtId="187" formatCode="#,##0.000"/>
    <numFmt numFmtId="188" formatCode="_(* #,##0.0_);_(* \(#,##0.0\);_(* &quot;-&quot;_);_(@_)"/>
    <numFmt numFmtId="189" formatCode="_(* #,##0.00_);_(* \(#,##0.00\);_(* &quot;-&quot;_);_(@_)"/>
    <numFmt numFmtId="190" formatCode="[$-409]dddd\,\ mmmm\ dd\,\ yyyy"/>
    <numFmt numFmtId="191" formatCode="m/d;@"/>
    <numFmt numFmtId="192" formatCode="_(* #,##0.0_);_(* \(#,##0.0\);_(* &quot;-&quot;?_);_(@_)"/>
    <numFmt numFmtId="193" formatCode="_(* #,##0_);_(* \(#,##0\);_(* &quot;-&quot;?_);_(@_)"/>
    <numFmt numFmtId="194" formatCode="0.0"/>
    <numFmt numFmtId="195" formatCode="0.000"/>
    <numFmt numFmtId="196" formatCode="0.0000"/>
  </numFmts>
  <fonts count="10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vertical="top" wrapText="1"/>
    </xf>
    <xf numFmtId="0" fontId="4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170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0" fontId="4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5" fillId="0" borderId="0" xfId="0" applyFont="1" applyBorder="1" applyAlignment="1">
      <alignment horizontal="center" vertical="justify"/>
    </xf>
    <xf numFmtId="0" fontId="5" fillId="0" borderId="3" xfId="0" applyFont="1" applyBorder="1" applyAlignment="1">
      <alignment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/>
    </xf>
    <xf numFmtId="10" fontId="5" fillId="0" borderId="3" xfId="0" applyNumberFormat="1" applyFont="1" applyBorder="1" applyAlignment="1">
      <alignment/>
    </xf>
    <xf numFmtId="170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171" fontId="5" fillId="0" borderId="2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/>
    </xf>
    <xf numFmtId="171" fontId="5" fillId="0" borderId="13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171" fontId="5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6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8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9" fontId="5" fillId="0" borderId="22" xfId="21" applyFont="1" applyBorder="1" applyAlignment="1">
      <alignment horizontal="center"/>
    </xf>
    <xf numFmtId="9" fontId="5" fillId="0" borderId="5" xfId="21" applyFont="1" applyBorder="1" applyAlignment="1">
      <alignment horizontal="center"/>
    </xf>
    <xf numFmtId="170" fontId="5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71" fontId="5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70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7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9" fontId="5" fillId="2" borderId="5" xfId="21" applyFont="1" applyFill="1" applyBorder="1" applyAlignment="1">
      <alignment horizontal="center"/>
    </xf>
    <xf numFmtId="170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170" fontId="5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6" fontId="5" fillId="2" borderId="5" xfId="0" applyNumberFormat="1" applyFont="1" applyFill="1" applyBorder="1" applyAlignment="1">
      <alignment horizontal="center"/>
    </xf>
    <xf numFmtId="8" fontId="5" fillId="2" borderId="18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0" fontId="5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9:AA108"/>
  <sheetViews>
    <sheetView tabSelected="1" workbookViewId="0" topLeftCell="A12">
      <selection activeCell="E13" sqref="E13"/>
    </sheetView>
  </sheetViews>
  <sheetFormatPr defaultColWidth="9.140625" defaultRowHeight="12.75" outlineLevelRow="2"/>
  <cols>
    <col min="1" max="1" width="14.140625" style="0" customWidth="1"/>
    <col min="2" max="2" width="9.57421875" style="0" customWidth="1"/>
    <col min="3" max="3" width="16.140625" style="0" customWidth="1"/>
    <col min="4" max="4" width="15.57421875" style="0" customWidth="1"/>
    <col min="5" max="5" width="17.57421875" style="0" customWidth="1"/>
    <col min="6" max="6" width="15.421875" style="0" customWidth="1"/>
    <col min="7" max="7" width="16.00390625" style="0" customWidth="1"/>
    <col min="8" max="8" width="10.7109375" style="0" customWidth="1"/>
    <col min="9" max="9" width="13.28125" style="0" customWidth="1"/>
  </cols>
  <sheetData>
    <row r="9" spans="1:8" ht="13.5" customHeight="1">
      <c r="A9" s="1" t="s">
        <v>0</v>
      </c>
      <c r="B9" s="116" t="s">
        <v>50</v>
      </c>
      <c r="C9" s="117"/>
      <c r="D9" s="2"/>
      <c r="E9" s="1"/>
      <c r="F9" s="3"/>
      <c r="G9" s="82">
        <v>39344</v>
      </c>
      <c r="H9" s="3"/>
    </row>
    <row r="10" spans="1:8" ht="12.75">
      <c r="A10" s="1" t="s">
        <v>1</v>
      </c>
      <c r="B10" s="107" t="s">
        <v>51</v>
      </c>
      <c r="C10" s="108"/>
      <c r="D10" s="108"/>
      <c r="E10" s="1"/>
      <c r="F10" s="4"/>
      <c r="G10" s="81" t="s">
        <v>61</v>
      </c>
      <c r="H10" s="4"/>
    </row>
    <row r="11" spans="1:4" ht="12.75">
      <c r="A11" s="1" t="s">
        <v>2</v>
      </c>
      <c r="B11" s="107" t="s">
        <v>52</v>
      </c>
      <c r="C11" s="108"/>
      <c r="D11" s="108"/>
    </row>
    <row r="12" spans="1:4" ht="12.75">
      <c r="A12" s="1" t="s">
        <v>3</v>
      </c>
      <c r="B12" s="107" t="s">
        <v>4</v>
      </c>
      <c r="C12" s="108"/>
      <c r="D12" s="108"/>
    </row>
    <row r="13" spans="1:8" ht="13.5" thickBot="1">
      <c r="A13" s="5" t="s">
        <v>5</v>
      </c>
      <c r="B13" s="6" t="s">
        <v>53</v>
      </c>
      <c r="C13" s="7"/>
      <c r="D13" s="8"/>
      <c r="E13" s="102" t="s">
        <v>64</v>
      </c>
      <c r="F13" s="8"/>
      <c r="G13" s="8"/>
      <c r="H13" s="8"/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3" ht="13.5" thickBot="1">
      <c r="A15" s="118" t="s">
        <v>6</v>
      </c>
      <c r="B15" s="119"/>
      <c r="C15" s="119"/>
    </row>
    <row r="16" spans="1:8" ht="12" customHeight="1" thickBot="1">
      <c r="A16" s="10"/>
      <c r="B16" s="10"/>
      <c r="C16" s="10"/>
      <c r="D16" s="11" t="s">
        <v>7</v>
      </c>
      <c r="E16" s="83" t="s">
        <v>8</v>
      </c>
      <c r="F16" s="11" t="s">
        <v>59</v>
      </c>
      <c r="G16" s="11" t="s">
        <v>60</v>
      </c>
      <c r="H16" s="12"/>
    </row>
    <row r="17" spans="1:8" ht="12" customHeight="1" thickBot="1">
      <c r="A17" s="10"/>
      <c r="B17" s="10"/>
      <c r="C17" s="10"/>
      <c r="D17" s="10"/>
      <c r="E17" s="84"/>
      <c r="F17" s="10"/>
      <c r="G17" s="10"/>
      <c r="H17" s="13"/>
    </row>
    <row r="18" spans="1:8" ht="12" customHeight="1" thickBot="1">
      <c r="A18" s="120" t="s">
        <v>9</v>
      </c>
      <c r="B18" s="87"/>
      <c r="C18" s="88"/>
      <c r="D18" s="71" t="s">
        <v>49</v>
      </c>
      <c r="E18" s="85" t="s">
        <v>49</v>
      </c>
      <c r="F18" s="56" t="s">
        <v>49</v>
      </c>
      <c r="G18" s="56" t="s">
        <v>49</v>
      </c>
      <c r="H18" s="56"/>
    </row>
    <row r="19" spans="1:8" ht="12" customHeight="1" thickBot="1">
      <c r="A19" s="120" t="s">
        <v>10</v>
      </c>
      <c r="B19" s="87"/>
      <c r="C19" s="88"/>
      <c r="D19" s="72" t="s">
        <v>55</v>
      </c>
      <c r="E19" s="86" t="s">
        <v>54</v>
      </c>
      <c r="F19" s="58" t="s">
        <v>54</v>
      </c>
      <c r="G19" s="58" t="s">
        <v>54</v>
      </c>
      <c r="H19" s="58"/>
    </row>
    <row r="20" spans="1:8" ht="12" customHeight="1" thickBot="1">
      <c r="A20" s="120" t="s">
        <v>11</v>
      </c>
      <c r="B20" s="87"/>
      <c r="C20" s="88"/>
      <c r="D20" s="73">
        <v>0.1</v>
      </c>
      <c r="E20" s="89">
        <v>0.1</v>
      </c>
      <c r="F20" s="74">
        <v>0.1</v>
      </c>
      <c r="G20" s="74">
        <v>0.1</v>
      </c>
      <c r="H20" s="74"/>
    </row>
    <row r="21" spans="1:8" ht="12" customHeight="1" thickBot="1">
      <c r="A21" s="120" t="s">
        <v>12</v>
      </c>
      <c r="B21" s="87"/>
      <c r="C21" s="88"/>
      <c r="D21" s="75">
        <v>225000</v>
      </c>
      <c r="E21" s="90">
        <v>225000</v>
      </c>
      <c r="F21" s="63">
        <v>225000</v>
      </c>
      <c r="G21" s="63">
        <v>300000</v>
      </c>
      <c r="H21" s="16"/>
    </row>
    <row r="22" spans="1:8" ht="12" customHeight="1" thickBot="1">
      <c r="A22" s="109" t="s">
        <v>13</v>
      </c>
      <c r="B22" s="110"/>
      <c r="C22" s="111"/>
      <c r="D22" s="76" t="s">
        <v>56</v>
      </c>
      <c r="E22" s="91" t="s">
        <v>56</v>
      </c>
      <c r="F22" s="63">
        <v>225000</v>
      </c>
      <c r="G22" s="77" t="s">
        <v>56</v>
      </c>
      <c r="H22" s="17"/>
    </row>
    <row r="23" spans="1:8" ht="12" customHeight="1" thickBot="1">
      <c r="A23" s="113" t="s">
        <v>14</v>
      </c>
      <c r="B23" s="114"/>
      <c r="C23" s="115"/>
      <c r="D23" s="75">
        <v>2000000</v>
      </c>
      <c r="E23" s="90">
        <v>2000000</v>
      </c>
      <c r="F23" s="63">
        <v>2000000</v>
      </c>
      <c r="G23" s="63">
        <v>2000000</v>
      </c>
      <c r="H23" s="63"/>
    </row>
    <row r="24" spans="1:8" ht="12" customHeight="1" thickBot="1">
      <c r="A24" s="61"/>
      <c r="B24" s="61"/>
      <c r="C24" s="61"/>
      <c r="D24" s="61"/>
      <c r="E24" s="92"/>
      <c r="F24" s="10"/>
      <c r="G24" s="10"/>
      <c r="H24" s="10"/>
    </row>
    <row r="25" spans="1:8" ht="12" customHeight="1" thickBot="1">
      <c r="A25" s="120" t="s">
        <v>15</v>
      </c>
      <c r="B25" s="87"/>
      <c r="C25" s="88"/>
      <c r="D25" s="71">
        <v>1471</v>
      </c>
      <c r="E25" s="85">
        <v>1471</v>
      </c>
      <c r="F25" s="56">
        <v>1471</v>
      </c>
      <c r="G25" s="56">
        <v>1471</v>
      </c>
      <c r="H25" s="56"/>
    </row>
    <row r="26" spans="1:8" ht="12" customHeight="1" hidden="1" outlineLevel="1" thickBot="1">
      <c r="A26" s="65" t="s">
        <v>16</v>
      </c>
      <c r="B26" s="66"/>
      <c r="C26" s="67"/>
      <c r="D26" s="71">
        <v>0</v>
      </c>
      <c r="E26" s="85">
        <v>0</v>
      </c>
      <c r="F26" s="56">
        <v>0</v>
      </c>
      <c r="G26" s="56">
        <v>0</v>
      </c>
      <c r="H26" s="56"/>
    </row>
    <row r="27" spans="1:8" ht="12" customHeight="1" hidden="1" outlineLevel="1" thickBot="1">
      <c r="A27" s="65" t="s">
        <v>17</v>
      </c>
      <c r="B27" s="66"/>
      <c r="C27" s="67"/>
      <c r="D27" s="71">
        <v>0</v>
      </c>
      <c r="E27" s="85">
        <v>0</v>
      </c>
      <c r="F27" s="56">
        <v>0</v>
      </c>
      <c r="G27" s="56">
        <v>0</v>
      </c>
      <c r="H27" s="56"/>
    </row>
    <row r="28" spans="1:8" ht="12" customHeight="1" collapsed="1" thickBot="1">
      <c r="A28" s="109" t="s">
        <v>18</v>
      </c>
      <c r="B28" s="110"/>
      <c r="C28" s="111"/>
      <c r="D28" s="71">
        <v>724</v>
      </c>
      <c r="E28" s="85">
        <v>724</v>
      </c>
      <c r="F28" s="56">
        <v>724</v>
      </c>
      <c r="G28" s="56">
        <v>724</v>
      </c>
      <c r="H28" s="56"/>
    </row>
    <row r="29" spans="1:8" ht="12" customHeight="1" thickBot="1">
      <c r="A29" s="68"/>
      <c r="B29" s="68"/>
      <c r="C29" s="68"/>
      <c r="D29" s="68"/>
      <c r="E29" s="93"/>
      <c r="F29" s="18"/>
      <c r="G29" s="18"/>
      <c r="H29" s="18"/>
    </row>
    <row r="30" spans="1:8" ht="12" customHeight="1" thickBot="1">
      <c r="A30" s="69"/>
      <c r="B30" s="70"/>
      <c r="C30" s="68"/>
      <c r="D30" s="62"/>
      <c r="E30" s="94"/>
      <c r="F30" s="19"/>
      <c r="G30" s="19"/>
      <c r="H30" s="19"/>
    </row>
    <row r="31" spans="1:8" ht="12" customHeight="1" hidden="1" outlineLevel="1" thickBot="1">
      <c r="A31" s="69"/>
      <c r="B31" s="70"/>
      <c r="C31" s="68"/>
      <c r="D31" s="62"/>
      <c r="E31" s="94"/>
      <c r="F31" s="19"/>
      <c r="G31" s="19"/>
      <c r="H31" s="19"/>
    </row>
    <row r="32" spans="1:8" ht="12" customHeight="1" hidden="1" outlineLevel="1" thickBot="1">
      <c r="A32" s="69"/>
      <c r="B32" s="70"/>
      <c r="C32" s="68"/>
      <c r="D32" s="62"/>
      <c r="E32" s="94"/>
      <c r="F32" s="19"/>
      <c r="G32" s="19"/>
      <c r="H32" s="19"/>
    </row>
    <row r="33" spans="1:8" ht="12" customHeight="1" collapsed="1" thickBot="1">
      <c r="A33" s="69"/>
      <c r="B33" s="70"/>
      <c r="C33" s="68"/>
      <c r="D33" s="62"/>
      <c r="E33" s="94"/>
      <c r="F33" s="19"/>
      <c r="G33" s="19"/>
      <c r="H33" s="19"/>
    </row>
    <row r="34" spans="1:8" ht="12" customHeight="1" thickBot="1">
      <c r="A34" s="61"/>
      <c r="B34" s="61"/>
      <c r="C34" s="61"/>
      <c r="D34" s="61"/>
      <c r="E34" s="92"/>
      <c r="F34" s="10"/>
      <c r="G34" s="10"/>
      <c r="H34" s="10"/>
    </row>
    <row r="35" spans="1:8" ht="12" customHeight="1" outlineLevel="1" thickBot="1">
      <c r="A35" s="109" t="s">
        <v>19</v>
      </c>
      <c r="B35" s="110"/>
      <c r="C35" s="111"/>
      <c r="D35" s="78">
        <v>13.8</v>
      </c>
      <c r="E35" s="94">
        <v>27.46</v>
      </c>
      <c r="F35" s="62">
        <v>20.62</v>
      </c>
      <c r="G35" s="62">
        <f>27.46*0.72</f>
        <v>19.7712</v>
      </c>
      <c r="H35" s="19"/>
    </row>
    <row r="36" spans="1:8" ht="12" customHeight="1" thickBot="1">
      <c r="A36" s="61"/>
      <c r="B36" s="61"/>
      <c r="C36" s="61"/>
      <c r="D36" s="79"/>
      <c r="E36" s="95"/>
      <c r="F36" s="79"/>
      <c r="G36" s="79"/>
      <c r="H36" s="20"/>
    </row>
    <row r="37" spans="1:8" ht="12" customHeight="1" thickBot="1">
      <c r="A37" s="109" t="s">
        <v>20</v>
      </c>
      <c r="B37" s="110"/>
      <c r="C37" s="112"/>
      <c r="D37" s="80">
        <f>13.8*1471*12+724*13.8*12</f>
        <v>363492</v>
      </c>
      <c r="E37" s="96">
        <f>27.46*1471*12+724*27.46*12</f>
        <v>723296.4</v>
      </c>
      <c r="F37" s="80">
        <v>543296</v>
      </c>
      <c r="G37" s="80">
        <f>19.77*2223*12</f>
        <v>527384.52</v>
      </c>
      <c r="H37" s="21"/>
    </row>
    <row r="38" spans="1:8" ht="12" customHeight="1" thickBot="1">
      <c r="A38" s="18"/>
      <c r="B38" s="10"/>
      <c r="C38" s="10"/>
      <c r="D38" s="10"/>
      <c r="E38" s="84"/>
      <c r="F38" s="10"/>
      <c r="G38" s="10"/>
      <c r="H38" s="10"/>
    </row>
    <row r="39" spans="1:8" ht="12" customHeight="1" outlineLevel="1" thickTop="1">
      <c r="A39" s="22" t="s">
        <v>21</v>
      </c>
      <c r="B39" s="23"/>
      <c r="C39" s="23"/>
      <c r="D39" s="23"/>
      <c r="E39" s="97"/>
      <c r="F39" s="23"/>
      <c r="G39" s="23"/>
      <c r="H39" s="23"/>
    </row>
    <row r="40" spans="1:8" ht="12" customHeight="1" outlineLevel="1" thickBot="1">
      <c r="A40" s="24" t="s">
        <v>22</v>
      </c>
      <c r="B40" s="10"/>
      <c r="C40" s="10"/>
      <c r="D40" s="10"/>
      <c r="E40" s="84"/>
      <c r="F40" s="10"/>
      <c r="G40" s="10"/>
      <c r="H40" s="10"/>
    </row>
    <row r="41" spans="1:8" ht="12" customHeight="1" outlineLevel="1" thickBot="1">
      <c r="A41" s="18"/>
      <c r="B41" s="10"/>
      <c r="C41" s="10"/>
      <c r="D41" s="57" t="s">
        <v>7</v>
      </c>
      <c r="E41" s="98" t="s">
        <v>8</v>
      </c>
      <c r="F41" s="57" t="s">
        <v>8</v>
      </c>
      <c r="G41" s="57" t="s">
        <v>8</v>
      </c>
      <c r="H41" s="12"/>
    </row>
    <row r="42" spans="1:8" ht="12" customHeight="1" outlineLevel="1" thickBot="1">
      <c r="A42" s="25" t="s">
        <v>9</v>
      </c>
      <c r="B42" s="26"/>
      <c r="C42" s="26"/>
      <c r="D42" s="56" t="s">
        <v>62</v>
      </c>
      <c r="E42" s="85" t="s">
        <v>62</v>
      </c>
      <c r="F42" s="56" t="s">
        <v>62</v>
      </c>
      <c r="G42" s="56" t="s">
        <v>62</v>
      </c>
      <c r="H42" s="14"/>
    </row>
    <row r="43" spans="1:8" ht="12" customHeight="1" outlineLevel="1" thickBot="1">
      <c r="A43" s="27" t="s">
        <v>10</v>
      </c>
      <c r="B43" s="26"/>
      <c r="C43" s="26"/>
      <c r="D43" s="58" t="s">
        <v>55</v>
      </c>
      <c r="E43" s="86" t="s">
        <v>54</v>
      </c>
      <c r="F43" s="58" t="s">
        <v>54</v>
      </c>
      <c r="G43" s="58" t="s">
        <v>54</v>
      </c>
      <c r="H43" s="17"/>
    </row>
    <row r="44" spans="1:8" ht="12" customHeight="1" outlineLevel="1" thickBot="1">
      <c r="A44" s="28" t="s">
        <v>11</v>
      </c>
      <c r="B44" s="26"/>
      <c r="C44" s="26"/>
      <c r="D44" s="59">
        <v>0.1</v>
      </c>
      <c r="E44" s="99">
        <v>0.1</v>
      </c>
      <c r="F44" s="59">
        <v>0.1</v>
      </c>
      <c r="G44" s="59">
        <v>0.1</v>
      </c>
      <c r="H44" s="17"/>
    </row>
    <row r="45" spans="1:8" ht="12" customHeight="1" outlineLevel="1" thickBot="1">
      <c r="A45" s="29" t="s">
        <v>23</v>
      </c>
      <c r="B45" s="26"/>
      <c r="C45" s="26"/>
      <c r="D45" s="60">
        <v>1000000</v>
      </c>
      <c r="E45" s="100">
        <v>1000000</v>
      </c>
      <c r="F45" s="60">
        <v>1000000</v>
      </c>
      <c r="G45" s="60">
        <v>1000000</v>
      </c>
      <c r="H45" s="17"/>
    </row>
    <row r="46" spans="1:8" ht="12" customHeight="1" outlineLevel="1" thickBot="1">
      <c r="A46" s="30"/>
      <c r="B46" s="26"/>
      <c r="C46" s="26"/>
      <c r="D46" s="61"/>
      <c r="E46" s="92"/>
      <c r="F46" s="10"/>
      <c r="G46" s="10"/>
      <c r="H46" s="10"/>
    </row>
    <row r="47" spans="1:8" ht="12" customHeight="1" outlineLevel="1" thickBot="1">
      <c r="A47" s="25" t="s">
        <v>15</v>
      </c>
      <c r="B47" s="26"/>
      <c r="C47" s="26"/>
      <c r="D47" s="56">
        <v>1471</v>
      </c>
      <c r="E47" s="85">
        <v>1471</v>
      </c>
      <c r="F47" s="56">
        <v>1471</v>
      </c>
      <c r="G47" s="56">
        <v>1471</v>
      </c>
      <c r="H47" s="15"/>
    </row>
    <row r="48" spans="1:8" ht="12" customHeight="1" hidden="1" outlineLevel="2" thickBot="1" thickTop="1">
      <c r="A48" s="31" t="s">
        <v>16</v>
      </c>
      <c r="B48" s="26"/>
      <c r="C48" s="26"/>
      <c r="D48" s="56">
        <v>0</v>
      </c>
      <c r="E48" s="85">
        <v>0</v>
      </c>
      <c r="F48" s="56">
        <v>0</v>
      </c>
      <c r="G48" s="56">
        <v>0</v>
      </c>
      <c r="H48" s="15"/>
    </row>
    <row r="49" spans="1:8" ht="12" customHeight="1" hidden="1" outlineLevel="2" thickBot="1">
      <c r="A49" s="25" t="s">
        <v>17</v>
      </c>
      <c r="B49" s="26"/>
      <c r="C49" s="26"/>
      <c r="D49" s="56">
        <v>0</v>
      </c>
      <c r="E49" s="85">
        <v>0</v>
      </c>
      <c r="F49" s="56">
        <v>0</v>
      </c>
      <c r="G49" s="56">
        <v>0</v>
      </c>
      <c r="H49" s="15"/>
    </row>
    <row r="50" spans="1:8" ht="12" customHeight="1" outlineLevel="1" collapsed="1" thickBot="1">
      <c r="A50" s="25" t="s">
        <v>18</v>
      </c>
      <c r="B50" s="26"/>
      <c r="C50" s="26"/>
      <c r="D50" s="56">
        <v>724</v>
      </c>
      <c r="E50" s="85">
        <v>724</v>
      </c>
      <c r="F50" s="56">
        <v>724</v>
      </c>
      <c r="G50" s="56">
        <v>724</v>
      </c>
      <c r="H50" s="15"/>
    </row>
    <row r="51" spans="1:8" ht="12" customHeight="1" outlineLevel="1" thickBot="1">
      <c r="A51" s="30"/>
      <c r="B51" s="26"/>
      <c r="C51" s="26"/>
      <c r="D51" s="61"/>
      <c r="E51" s="92"/>
      <c r="F51" s="10"/>
      <c r="G51" s="10"/>
      <c r="H51" s="10"/>
    </row>
    <row r="52" spans="1:8" ht="12" customHeight="1" outlineLevel="1" thickBot="1">
      <c r="A52" s="32" t="s">
        <v>24</v>
      </c>
      <c r="B52" s="33"/>
      <c r="C52" s="26"/>
      <c r="D52" s="62">
        <f>328.82+21.86</f>
        <v>350.68</v>
      </c>
      <c r="E52" s="94">
        <v>350.68</v>
      </c>
      <c r="F52" s="62">
        <v>350.68</v>
      </c>
      <c r="G52" s="62">
        <v>370.41</v>
      </c>
      <c r="H52" s="19"/>
    </row>
    <row r="53" spans="1:8" ht="12" customHeight="1" hidden="1" outlineLevel="2" thickBot="1">
      <c r="A53" s="34" t="s">
        <v>25</v>
      </c>
      <c r="B53" s="35"/>
      <c r="C53" s="26"/>
      <c r="D53" s="62">
        <v>0</v>
      </c>
      <c r="E53" s="94">
        <v>0</v>
      </c>
      <c r="F53" s="62"/>
      <c r="G53" s="62"/>
      <c r="H53" s="19"/>
    </row>
    <row r="54" spans="1:8" ht="12" customHeight="1" hidden="1" outlineLevel="2" thickBot="1">
      <c r="A54" s="36" t="s">
        <v>26</v>
      </c>
      <c r="B54" s="37"/>
      <c r="C54" s="26"/>
      <c r="D54" s="62">
        <v>0</v>
      </c>
      <c r="E54" s="94">
        <v>0</v>
      </c>
      <c r="F54" s="62"/>
      <c r="G54" s="62"/>
      <c r="H54" s="19"/>
    </row>
    <row r="55" spans="1:8" ht="12" customHeight="1" outlineLevel="1" collapsed="1" thickBot="1">
      <c r="A55" s="38" t="s">
        <v>27</v>
      </c>
      <c r="B55" s="26"/>
      <c r="C55" s="26"/>
      <c r="D55" s="62">
        <f>887.22+59.03</f>
        <v>946.25</v>
      </c>
      <c r="E55" s="94">
        <v>946.25</v>
      </c>
      <c r="F55" s="62">
        <v>946.25</v>
      </c>
      <c r="G55" s="62">
        <v>999.48</v>
      </c>
      <c r="H55" s="19"/>
    </row>
    <row r="56" spans="1:8" ht="12" customHeight="1" outlineLevel="1" thickBot="1">
      <c r="A56" s="39"/>
      <c r="B56" s="26"/>
      <c r="C56" s="26"/>
      <c r="D56" s="61"/>
      <c r="E56" s="92"/>
      <c r="F56" s="61"/>
      <c r="G56" s="61"/>
      <c r="H56" s="10"/>
    </row>
    <row r="57" spans="1:8" ht="12" customHeight="1" outlineLevel="1" thickBot="1">
      <c r="A57" s="29" t="s">
        <v>28</v>
      </c>
      <c r="B57" s="40"/>
      <c r="C57" s="40"/>
      <c r="D57" s="63">
        <f>350.68*1471*12+724*946.25*12</f>
        <v>14411223.36</v>
      </c>
      <c r="E57" s="90">
        <v>14411223</v>
      </c>
      <c r="F57" s="63">
        <v>14411223</v>
      </c>
      <c r="G57" s="63">
        <f>370.41*1471*12+724*999.48*12</f>
        <v>15221959.56</v>
      </c>
      <c r="H57" s="16"/>
    </row>
    <row r="58" spans="1:8" ht="12" customHeight="1" outlineLevel="1" thickBot="1">
      <c r="A58" s="41" t="s">
        <v>29</v>
      </c>
      <c r="B58" s="42"/>
      <c r="C58" s="26"/>
      <c r="D58" s="64">
        <v>0.95</v>
      </c>
      <c r="E58" s="101">
        <v>0.95</v>
      </c>
      <c r="F58" s="64">
        <v>0.95</v>
      </c>
      <c r="G58" s="64">
        <v>0.95</v>
      </c>
      <c r="H58" s="43"/>
    </row>
    <row r="59" spans="1:8" ht="12" customHeight="1" thickTop="1">
      <c r="A59" s="23"/>
      <c r="B59" s="23"/>
      <c r="C59" s="23"/>
      <c r="D59" s="23"/>
      <c r="E59" s="23"/>
      <c r="F59" s="23"/>
      <c r="G59" s="23"/>
      <c r="H59" s="23"/>
    </row>
    <row r="61" spans="1:8" ht="12" customHeight="1">
      <c r="A61" s="18"/>
      <c r="B61" s="10"/>
      <c r="C61" s="10"/>
      <c r="D61" s="10"/>
      <c r="E61" s="10"/>
      <c r="F61" s="10"/>
      <c r="G61" s="10"/>
      <c r="H61" s="10"/>
    </row>
    <row r="62" spans="1:8" ht="12" customHeight="1">
      <c r="A62" s="18"/>
      <c r="B62" s="10"/>
      <c r="C62" s="10"/>
      <c r="D62" s="10"/>
      <c r="E62" s="10"/>
      <c r="F62" s="10"/>
      <c r="G62" s="10"/>
      <c r="H62" s="10"/>
    </row>
    <row r="63" spans="1:8" ht="12" customHeight="1" thickBot="1">
      <c r="A63" s="18"/>
      <c r="B63" s="10"/>
      <c r="C63" s="10"/>
      <c r="D63" s="10"/>
      <c r="E63" s="10"/>
      <c r="F63" s="10"/>
      <c r="G63" s="10"/>
      <c r="H63" s="10"/>
    </row>
    <row r="64" spans="1:8" ht="12" customHeight="1" thickBot="1">
      <c r="A64" s="18"/>
      <c r="B64" s="10"/>
      <c r="C64" s="10"/>
      <c r="D64" s="44"/>
      <c r="E64" s="45" t="s">
        <v>8</v>
      </c>
      <c r="F64" s="11"/>
      <c r="G64" s="11"/>
      <c r="H64" s="12"/>
    </row>
    <row r="65" spans="2:8" ht="12" customHeight="1">
      <c r="B65" s="46"/>
      <c r="C65" s="10"/>
      <c r="D65" s="47" t="s">
        <v>30</v>
      </c>
      <c r="E65" s="48"/>
      <c r="F65" s="17"/>
      <c r="G65" s="17"/>
      <c r="H65" s="17"/>
    </row>
    <row r="66" spans="1:8" ht="12" customHeight="1">
      <c r="A66" s="18"/>
      <c r="B66" s="10"/>
      <c r="C66" s="10"/>
      <c r="D66" s="10"/>
      <c r="E66" s="10"/>
      <c r="F66" s="10"/>
      <c r="G66" s="10"/>
      <c r="H66" s="10"/>
    </row>
    <row r="67" spans="1:8" ht="12" customHeight="1">
      <c r="A67" s="49" t="s">
        <v>31</v>
      </c>
      <c r="B67" s="49"/>
      <c r="C67" s="10"/>
      <c r="D67" s="10"/>
      <c r="E67" s="10"/>
      <c r="F67" s="10"/>
      <c r="G67" s="10"/>
      <c r="H67" s="10"/>
    </row>
    <row r="68" spans="1:8" ht="12" customHeight="1">
      <c r="A68" s="50" t="s">
        <v>32</v>
      </c>
      <c r="B68" s="10"/>
      <c r="C68" s="10"/>
      <c r="D68" s="10"/>
      <c r="E68" s="10"/>
      <c r="F68" s="10"/>
      <c r="G68" s="10"/>
      <c r="H68" s="10"/>
    </row>
    <row r="69" spans="1:8" ht="6" customHeight="1">
      <c r="A69" s="50"/>
      <c r="B69" s="10"/>
      <c r="C69" s="10"/>
      <c r="D69" s="10"/>
      <c r="E69" s="10"/>
      <c r="F69" s="10"/>
      <c r="G69" s="10"/>
      <c r="H69" s="10"/>
    </row>
    <row r="70" spans="1:8" ht="12" customHeight="1">
      <c r="A70" s="51" t="s">
        <v>63</v>
      </c>
      <c r="B70" s="10"/>
      <c r="C70" s="10"/>
      <c r="D70" s="10"/>
      <c r="E70" s="10"/>
      <c r="F70" s="10"/>
      <c r="G70" s="10"/>
      <c r="H70" s="10"/>
    </row>
    <row r="71" spans="1:8" ht="6" customHeight="1">
      <c r="A71" s="52"/>
      <c r="B71" s="10"/>
      <c r="C71" s="10"/>
      <c r="D71" s="10"/>
      <c r="E71" s="10"/>
      <c r="F71" s="10"/>
      <c r="G71" s="10"/>
      <c r="H71" s="10"/>
    </row>
    <row r="72" spans="1:8" ht="12" customHeight="1">
      <c r="A72" s="52" t="s">
        <v>33</v>
      </c>
      <c r="B72" s="53"/>
      <c r="C72" s="53"/>
      <c r="D72" s="53"/>
      <c r="E72" s="53"/>
      <c r="F72" s="53"/>
      <c r="G72" s="53"/>
      <c r="H72" s="53"/>
    </row>
    <row r="73" spans="1:8" ht="12" customHeight="1">
      <c r="A73" s="52" t="s">
        <v>34</v>
      </c>
      <c r="B73" s="53"/>
      <c r="C73" s="54" t="s">
        <v>57</v>
      </c>
      <c r="D73" s="53"/>
      <c r="E73" s="53"/>
      <c r="F73" s="53"/>
      <c r="G73" s="53"/>
      <c r="H73" s="53"/>
    </row>
    <row r="74" spans="1:8" ht="12" customHeight="1">
      <c r="A74" s="52" t="s">
        <v>35</v>
      </c>
      <c r="B74" s="53"/>
      <c r="C74" s="54" t="s">
        <v>58</v>
      </c>
      <c r="D74" s="53"/>
      <c r="E74" s="53"/>
      <c r="F74" s="53"/>
      <c r="G74" s="53"/>
      <c r="H74" s="53"/>
    </row>
    <row r="75" spans="1:8" ht="7.5" customHeight="1">
      <c r="A75" s="50"/>
      <c r="B75" s="53"/>
      <c r="C75" s="53"/>
      <c r="D75" s="53"/>
      <c r="E75" s="53"/>
      <c r="F75" s="53"/>
      <c r="G75" s="53"/>
      <c r="H75" s="53"/>
    </row>
    <row r="76" spans="1:8" ht="12" customHeight="1">
      <c r="A76" s="50" t="s">
        <v>36</v>
      </c>
      <c r="B76" s="53"/>
      <c r="C76" s="53"/>
      <c r="D76" s="53"/>
      <c r="E76" s="53"/>
      <c r="F76" s="53"/>
      <c r="G76" s="53"/>
      <c r="H76" s="53"/>
    </row>
    <row r="77" spans="1:8" ht="12" customHeight="1">
      <c r="A77" s="50" t="s">
        <v>37</v>
      </c>
      <c r="B77" s="53"/>
      <c r="C77" s="53"/>
      <c r="D77" s="53"/>
      <c r="E77" s="53"/>
      <c r="F77" s="53"/>
      <c r="G77" s="53"/>
      <c r="H77" s="53"/>
    </row>
    <row r="78" spans="1:8" ht="6" customHeight="1">
      <c r="A78" s="50"/>
      <c r="B78" s="53"/>
      <c r="C78" s="53"/>
      <c r="D78" s="53"/>
      <c r="E78" s="53"/>
      <c r="F78" s="53"/>
      <c r="G78" s="53"/>
      <c r="H78" s="53"/>
    </row>
    <row r="79" spans="1:8" ht="12" customHeight="1">
      <c r="A79" s="50" t="s">
        <v>38</v>
      </c>
      <c r="B79" s="53"/>
      <c r="C79" s="53"/>
      <c r="D79" s="53"/>
      <c r="E79" s="53"/>
      <c r="F79" s="53"/>
      <c r="G79" s="53"/>
      <c r="H79" s="53"/>
    </row>
    <row r="80" spans="1:8" ht="12" customHeight="1">
      <c r="A80" s="50" t="s">
        <v>39</v>
      </c>
      <c r="B80" s="53"/>
      <c r="C80" s="53"/>
      <c r="D80" s="53"/>
      <c r="E80" s="53"/>
      <c r="F80" s="53"/>
      <c r="G80" s="53"/>
      <c r="H80" s="53"/>
    </row>
    <row r="81" spans="1:8" ht="10.5" customHeight="1">
      <c r="A81" s="50" t="s">
        <v>40</v>
      </c>
      <c r="B81" s="53"/>
      <c r="C81" s="53"/>
      <c r="D81" s="53"/>
      <c r="E81" s="53"/>
      <c r="F81" s="53"/>
      <c r="G81" s="53"/>
      <c r="H81" s="53"/>
    </row>
    <row r="82" spans="1:8" ht="10.5" customHeight="1">
      <c r="A82" s="50"/>
      <c r="B82" s="53"/>
      <c r="C82" s="53"/>
      <c r="D82" s="53"/>
      <c r="E82" s="53"/>
      <c r="F82" s="53"/>
      <c r="G82" s="53"/>
      <c r="H82" s="53"/>
    </row>
    <row r="83" spans="1:8" ht="12" customHeight="1">
      <c r="A83" s="50" t="s">
        <v>41</v>
      </c>
      <c r="B83" s="53"/>
      <c r="C83" s="53"/>
      <c r="D83" s="53"/>
      <c r="E83" s="53"/>
      <c r="F83" s="53"/>
      <c r="G83" s="53"/>
      <c r="H83" s="53"/>
    </row>
    <row r="84" spans="1:8" ht="12" customHeight="1">
      <c r="A84" s="50" t="s">
        <v>42</v>
      </c>
      <c r="B84" s="53"/>
      <c r="C84" s="53"/>
      <c r="D84" s="53"/>
      <c r="E84" s="53"/>
      <c r="F84" s="53"/>
      <c r="G84" s="53"/>
      <c r="H84" s="53"/>
    </row>
    <row r="85" spans="1:8" ht="12" customHeight="1">
      <c r="A85" s="53" t="s">
        <v>43</v>
      </c>
      <c r="B85" s="53"/>
      <c r="C85" s="53"/>
      <c r="D85" s="53"/>
      <c r="E85" s="53"/>
      <c r="F85" s="53"/>
      <c r="G85" s="53"/>
      <c r="H85" s="53"/>
    </row>
    <row r="86" spans="1:8" ht="12" customHeight="1">
      <c r="A86" s="53" t="s">
        <v>44</v>
      </c>
      <c r="B86" s="53"/>
      <c r="C86" s="53"/>
      <c r="D86" s="53"/>
      <c r="E86" s="53"/>
      <c r="F86" s="53"/>
      <c r="G86" s="53"/>
      <c r="H86" s="53"/>
    </row>
    <row r="87" spans="1:8" ht="7.5" customHeight="1">
      <c r="A87" s="53"/>
      <c r="B87" s="53"/>
      <c r="C87" s="53"/>
      <c r="D87" s="53"/>
      <c r="E87" s="53"/>
      <c r="F87" s="53"/>
      <c r="G87" s="53"/>
      <c r="H87" s="53"/>
    </row>
    <row r="88" spans="1:8" ht="12.75">
      <c r="A88" s="10" t="s">
        <v>45</v>
      </c>
      <c r="B88" s="53"/>
      <c r="C88" s="53"/>
      <c r="D88" s="53"/>
      <c r="E88" s="53"/>
      <c r="F88" s="53"/>
      <c r="G88" s="53"/>
      <c r="H88" s="53"/>
    </row>
    <row r="89" spans="1:8" ht="12.75">
      <c r="A89" s="53" t="s">
        <v>46</v>
      </c>
      <c r="B89" s="53"/>
      <c r="C89" s="53"/>
      <c r="D89" s="53"/>
      <c r="E89" s="53"/>
      <c r="F89" s="53"/>
      <c r="G89" s="53"/>
      <c r="H89" s="53"/>
    </row>
    <row r="90" spans="1:27" ht="12.75">
      <c r="A90" s="53"/>
      <c r="B90" s="53"/>
      <c r="C90" s="53"/>
      <c r="D90" s="53"/>
      <c r="E90" s="53"/>
      <c r="F90" s="53"/>
      <c r="G90" s="53"/>
      <c r="H90" s="53"/>
      <c r="T90" s="105"/>
      <c r="U90" s="106"/>
      <c r="V90" s="106"/>
      <c r="W90" s="106"/>
      <c r="X90" s="106"/>
      <c r="Y90" s="106"/>
      <c r="Z90" s="106"/>
      <c r="AA90" s="106"/>
    </row>
    <row r="91" spans="1:27" ht="13.5" thickBot="1">
      <c r="A91" s="103" t="s">
        <v>47</v>
      </c>
      <c r="B91" s="104"/>
      <c r="C91" s="8"/>
      <c r="D91" s="8"/>
      <c r="E91" s="55" t="s">
        <v>48</v>
      </c>
      <c r="F91" s="8"/>
      <c r="G91" s="8"/>
      <c r="H91" s="8"/>
      <c r="T91" s="106"/>
      <c r="U91" s="106"/>
      <c r="V91" s="106"/>
      <c r="W91" s="106"/>
      <c r="X91" s="106"/>
      <c r="Y91" s="106"/>
      <c r="Z91" s="106"/>
      <c r="AA91" s="106"/>
    </row>
    <row r="92" spans="20:27" ht="12.75">
      <c r="T92" s="106"/>
      <c r="U92" s="106"/>
      <c r="V92" s="106"/>
      <c r="W92" s="106"/>
      <c r="X92" s="106"/>
      <c r="Y92" s="106"/>
      <c r="Z92" s="106"/>
      <c r="AA92" s="106"/>
    </row>
    <row r="93" spans="20:27" ht="12.75">
      <c r="T93" s="106"/>
      <c r="U93" s="106"/>
      <c r="V93" s="106"/>
      <c r="W93" s="106"/>
      <c r="X93" s="106"/>
      <c r="Y93" s="106"/>
      <c r="Z93" s="106"/>
      <c r="AA93" s="106"/>
    </row>
    <row r="94" spans="20:27" ht="12.75">
      <c r="T94" s="106"/>
      <c r="U94" s="106"/>
      <c r="V94" s="106"/>
      <c r="W94" s="106"/>
      <c r="X94" s="106"/>
      <c r="Y94" s="106"/>
      <c r="Z94" s="106"/>
      <c r="AA94" s="106"/>
    </row>
    <row r="95" spans="20:27" ht="12.75">
      <c r="T95" s="106"/>
      <c r="U95" s="106"/>
      <c r="V95" s="106"/>
      <c r="W95" s="106"/>
      <c r="X95" s="106"/>
      <c r="Y95" s="106"/>
      <c r="Z95" s="106"/>
      <c r="AA95" s="106"/>
    </row>
    <row r="96" spans="20:27" ht="12.75">
      <c r="T96" s="106"/>
      <c r="U96" s="106"/>
      <c r="V96" s="106"/>
      <c r="W96" s="106"/>
      <c r="X96" s="106"/>
      <c r="Y96" s="106"/>
      <c r="Z96" s="106"/>
      <c r="AA96" s="106"/>
    </row>
    <row r="97" spans="20:27" ht="12.75">
      <c r="T97" s="106"/>
      <c r="U97" s="106"/>
      <c r="V97" s="106"/>
      <c r="W97" s="106"/>
      <c r="X97" s="106"/>
      <c r="Y97" s="106"/>
      <c r="Z97" s="106"/>
      <c r="AA97" s="106"/>
    </row>
    <row r="98" spans="20:27" ht="12.75">
      <c r="T98" s="106"/>
      <c r="U98" s="106"/>
      <c r="V98" s="106"/>
      <c r="W98" s="106"/>
      <c r="X98" s="106"/>
      <c r="Y98" s="106"/>
      <c r="Z98" s="106"/>
      <c r="AA98" s="106"/>
    </row>
    <row r="99" spans="20:27" ht="12.75">
      <c r="T99" s="106"/>
      <c r="U99" s="106"/>
      <c r="V99" s="106"/>
      <c r="W99" s="106"/>
      <c r="X99" s="106"/>
      <c r="Y99" s="106"/>
      <c r="Z99" s="106"/>
      <c r="AA99" s="106"/>
    </row>
    <row r="100" spans="20:27" ht="12.75">
      <c r="T100" s="106"/>
      <c r="U100" s="106"/>
      <c r="V100" s="106"/>
      <c r="W100" s="106"/>
      <c r="X100" s="106"/>
      <c r="Y100" s="106"/>
      <c r="Z100" s="106"/>
      <c r="AA100" s="106"/>
    </row>
    <row r="101" spans="20:27" ht="12.75">
      <c r="T101" s="106"/>
      <c r="U101" s="106"/>
      <c r="V101" s="106"/>
      <c r="W101" s="106"/>
      <c r="X101" s="106"/>
      <c r="Y101" s="106"/>
      <c r="Z101" s="106"/>
      <c r="AA101" s="106"/>
    </row>
    <row r="102" spans="20:27" ht="12.75">
      <c r="T102" s="106"/>
      <c r="U102" s="106"/>
      <c r="V102" s="106"/>
      <c r="W102" s="106"/>
      <c r="X102" s="106"/>
      <c r="Y102" s="106"/>
      <c r="Z102" s="106"/>
      <c r="AA102" s="106"/>
    </row>
    <row r="103" spans="20:27" ht="12.75" customHeight="1">
      <c r="T103" s="106"/>
      <c r="U103" s="106"/>
      <c r="V103" s="106"/>
      <c r="W103" s="106"/>
      <c r="X103" s="106"/>
      <c r="Y103" s="106"/>
      <c r="Z103" s="106"/>
      <c r="AA103" s="106"/>
    </row>
    <row r="104" spans="20:27" ht="12.75">
      <c r="T104" s="106"/>
      <c r="U104" s="106"/>
      <c r="V104" s="106"/>
      <c r="W104" s="106"/>
      <c r="X104" s="106"/>
      <c r="Y104" s="106"/>
      <c r="Z104" s="106"/>
      <c r="AA104" s="106"/>
    </row>
    <row r="105" spans="20:27" ht="12.75">
      <c r="T105" s="106"/>
      <c r="U105" s="106"/>
      <c r="V105" s="106"/>
      <c r="W105" s="106"/>
      <c r="X105" s="106"/>
      <c r="Y105" s="106"/>
      <c r="Z105" s="106"/>
      <c r="AA105" s="106"/>
    </row>
    <row r="106" spans="20:27" ht="13.5" customHeight="1">
      <c r="T106" s="106"/>
      <c r="U106" s="106"/>
      <c r="V106" s="106"/>
      <c r="W106" s="106"/>
      <c r="X106" s="106"/>
      <c r="Y106" s="106"/>
      <c r="Z106" s="106"/>
      <c r="AA106" s="106"/>
    </row>
    <row r="107" spans="20:27" ht="12.75">
      <c r="T107" s="106"/>
      <c r="U107" s="106"/>
      <c r="V107" s="106"/>
      <c r="W107" s="106"/>
      <c r="X107" s="106"/>
      <c r="Y107" s="106"/>
      <c r="Z107" s="106"/>
      <c r="AA107" s="106"/>
    </row>
    <row r="108" spans="20:27" ht="12.75">
      <c r="T108" s="106"/>
      <c r="U108" s="106"/>
      <c r="V108" s="106"/>
      <c r="W108" s="106"/>
      <c r="X108" s="106"/>
      <c r="Y108" s="106"/>
      <c r="Z108" s="106"/>
      <c r="AA108" s="106"/>
    </row>
  </sheetData>
  <mergeCells count="17">
    <mergeCell ref="B9:C9"/>
    <mergeCell ref="A15:C15"/>
    <mergeCell ref="A25:C25"/>
    <mergeCell ref="A28:C28"/>
    <mergeCell ref="A18:C18"/>
    <mergeCell ref="A19:C19"/>
    <mergeCell ref="A20:C20"/>
    <mergeCell ref="A21:C21"/>
    <mergeCell ref="A91:B91"/>
    <mergeCell ref="T90:AA108"/>
    <mergeCell ref="B10:D10"/>
    <mergeCell ref="B11:D11"/>
    <mergeCell ref="B12:D12"/>
    <mergeCell ref="A35:C35"/>
    <mergeCell ref="A37:C37"/>
    <mergeCell ref="A22:C22"/>
    <mergeCell ref="A23:C23"/>
  </mergeCells>
  <printOptions/>
  <pageMargins left="0.5" right="0.5" top="1" bottom="1" header="0.5" footer="0.5"/>
  <pageSetup fitToHeight="1" fitToWidth="1" horizontalDpi="600" verticalDpi="600" orientation="portrait" scale="64" r:id="rId2"/>
  <headerFooter alignWithMargins="0">
    <oddHeader>&amp;L&amp;G</oddHeader>
    <oddFooter>&amp;C&amp;A&amp;RPage &amp;Pof 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kmgAmerica</dc:creator>
  <cp:keywords/>
  <dc:description/>
  <cp:lastModifiedBy>ligonzalez</cp:lastModifiedBy>
  <cp:lastPrinted>2007-09-17T22:35:47Z</cp:lastPrinted>
  <dcterms:created xsi:type="dcterms:W3CDTF">2007-09-05T21:46:53Z</dcterms:created>
  <dcterms:modified xsi:type="dcterms:W3CDTF">2008-11-20T18:23:58Z</dcterms:modified>
  <cp:category/>
  <cp:version/>
  <cp:contentType/>
  <cp:contentStatus/>
</cp:coreProperties>
</file>