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81825/"/>
    </mc:Choice>
  </mc:AlternateContent>
  <xr:revisionPtr revIDLastSave="20" documentId="8_{65CE1999-BF45-4173-B41A-70E449C0DEA3}" xr6:coauthVersionLast="47" xr6:coauthVersionMax="47" xr10:uidLastSave="{AC9F4AE0-2245-4516-B848-AF8FDFF2DFEC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2020'!$A$1:$B$44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66" l="1"/>
  <c r="B3" i="66"/>
  <c r="F32" i="66" l="1"/>
  <c r="F24" i="66"/>
  <c r="F15" i="66"/>
  <c r="F17" i="66"/>
  <c r="F28" i="66"/>
  <c r="F11" i="66"/>
  <c r="F20" i="66"/>
  <c r="F13" i="66"/>
  <c r="F22" i="66"/>
  <c r="F12" i="66"/>
  <c r="F16" i="66"/>
  <c r="F21" i="66"/>
  <c r="F25" i="66"/>
  <c r="F29" i="66"/>
  <c r="F26" i="66"/>
  <c r="F30" i="66"/>
  <c r="F19" i="66"/>
  <c r="F14" i="66"/>
  <c r="F18" i="66"/>
  <c r="F23" i="66"/>
  <c r="F27" i="66"/>
  <c r="F31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<sst xmlns="http://schemas.openxmlformats.org/spreadsheetml/2006/main" count="26" uniqueCount="26">
  <si>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</si>
  <si>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</si>
  <si>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</si>
  <si>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</si>
  <si>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</si>
  <si>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</si>
  <si>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</si>
  <si>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</si>
  <si>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</si>
  <si>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</si>
  <si>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</si>
  <si>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</si>
  <si>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HOTEL DON QUIXOTE LTD (VARIOUS ACCOUNTS)</t>
  </si>
  <si>
    <t>JOSEPH VEITH (VARIOUS ACCOUNTS)</t>
  </si>
  <si>
    <t>KEMP SMITH LLP (VARIOUS ACCOUNTS)</t>
  </si>
  <si>
    <t>EUGENIA WRIGHT, JUDGE (VARIOUS ACCOUNTS)</t>
  </si>
  <si>
    <t>EL PASO COUNTY COMMUNITY SUPERVISION AND CORRECTIONS DEPARTMENT (VARIOUS ACCOUNTS)</t>
  </si>
  <si>
    <t>NOE E NUNEZ (VARIOUS ACCOUNTS)</t>
  </si>
  <si>
    <t>ELIA GARCIA (VARIOUS ACCOUNTS)</t>
  </si>
  <si>
    <t>JEANNETTE DIAZ (VARIOUS ACCOUNTS)</t>
  </si>
  <si>
    <t>RAMON HERNANDEZ (VARIOUS ACCOUNTS)</t>
  </si>
  <si>
    <t>LEXIS NEXIS (VARIOUS ACCOUNTS)</t>
  </si>
  <si>
    <t>SILSBEE FORD (SG-GSTGARSO23-CAP OUTLAYS)</t>
  </si>
  <si>
    <t>PITNEY BOWES GLOBAL FINANCIAL SVCS LLC (COGF-1000-0000000-431-10-10000-0001-00000-600201-)</t>
  </si>
  <si>
    <t>BOK FINANCIAL (GF-GADM-BD-FISCAL AGENT FEE)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</si>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</sst>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2"/>
  <sheetViews>
    <sheetView tabSelected="1" view="pageBreakPreview" zoomScaleNormal="70" zoomScaleSheetLayoutView="100" workbookViewId="0">
      <selection activeCell="B7" sqref="B7"/>
    </sheetView>
  </sheetViews>
  <sheetFormatPr defaultColWidth="8.5703125" defaultRowHeight="15" x14ac:dyDescent="0.25"/>
  <cols>
    <col min="1" max="1" width="110.710937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45884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45887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10000</v>
      </c>
      <c r="F11" s="11">
        <f>+C11-$B$6</f>
        <v>-45887</v>
      </c>
    </row>
    <row r="12" spans="1:6" x14ac:dyDescent="0.25">
      <c r="A12" s="2"/>
      <c r="B12" s="3"/>
      <c r="F12" s="11">
        <f t="shared" ref="F12:F31" si="0">+C12-$B$6</f>
        <v>-45887</v>
      </c>
    </row>
    <row r="13" spans="1:6" x14ac:dyDescent="0.25">
      <c r="A13" s="2" t="s">
        <v>13</v>
      </c>
      <c r="B13" s="3">
        <v>3000</v>
      </c>
      <c r="F13" s="11">
        <f t="shared" si="0"/>
        <v>-45887</v>
      </c>
    </row>
    <row r="14" spans="1:6" x14ac:dyDescent="0.25">
      <c r="A14" s="2"/>
      <c r="B14" s="3"/>
      <c r="F14" s="11">
        <f t="shared" si="0"/>
        <v>-45887</v>
      </c>
    </row>
    <row r="15" spans="1:6" x14ac:dyDescent="0.25">
      <c r="A15" s="2" t="s">
        <v>14</v>
      </c>
      <c r="B15" s="3">
        <v>5500</v>
      </c>
      <c r="F15" s="11">
        <f t="shared" si="0"/>
        <v>-45887</v>
      </c>
    </row>
    <row r="16" spans="1:6" x14ac:dyDescent="0.25">
      <c r="A16" s="2"/>
      <c r="B16" s="3"/>
      <c r="F16" s="11">
        <f t="shared" si="0"/>
        <v>-45887</v>
      </c>
    </row>
    <row r="17" spans="1:6" x14ac:dyDescent="0.25">
      <c r="A17" s="2" t="s">
        <v>15</v>
      </c>
      <c r="B17" s="3">
        <v>1600</v>
      </c>
      <c r="F17" s="11">
        <f t="shared" si="0"/>
        <v>-45887</v>
      </c>
    </row>
    <row r="18" spans="1:6" x14ac:dyDescent="0.25">
      <c r="A18" s="2"/>
      <c r="B18" s="3"/>
      <c r="F18" s="11">
        <f t="shared" si="0"/>
        <v>-45887</v>
      </c>
    </row>
    <row r="19" spans="1:6" x14ac:dyDescent="0.25">
      <c r="A19" s="2" t="s">
        <v>16</v>
      </c>
      <c r="B19" s="3">
        <v>15000</v>
      </c>
      <c r="F19" s="11">
        <f>+C19-$B$6</f>
        <v>-45887</v>
      </c>
    </row>
    <row r="20" spans="1:6" x14ac:dyDescent="0.25">
      <c r="A20" s="2"/>
      <c r="B20" s="3"/>
      <c r="F20" s="11">
        <f t="shared" si="0"/>
        <v>-45887</v>
      </c>
    </row>
    <row r="21" spans="1:6" x14ac:dyDescent="0.25">
      <c r="A21" s="2" t="s">
        <v>17</v>
      </c>
      <c r="B21" s="3">
        <v>10</v>
      </c>
      <c r="F21" s="11">
        <f t="shared" si="0"/>
        <v>-45887</v>
      </c>
    </row>
    <row r="22" spans="1:6" x14ac:dyDescent="0.25">
      <c r="A22" s="2"/>
      <c r="B22" s="3"/>
      <c r="F22" s="11">
        <f t="shared" si="0"/>
        <v>-45887</v>
      </c>
    </row>
    <row r="23" spans="1:6" x14ac:dyDescent="0.25">
      <c r="A23" s="2" t="s">
        <v>18</v>
      </c>
      <c r="B23" s="3">
        <v>500</v>
      </c>
      <c r="F23" s="11">
        <f t="shared" si="0"/>
        <v>-45887</v>
      </c>
    </row>
    <row r="24" spans="1:6" x14ac:dyDescent="0.25">
      <c r="A24" s="2"/>
      <c r="B24" s="3"/>
      <c r="F24" s="11">
        <f t="shared" si="0"/>
        <v>-45887</v>
      </c>
    </row>
    <row r="25" spans="1:6" x14ac:dyDescent="0.25">
      <c r="A25" s="2" t="s">
        <v>19</v>
      </c>
      <c r="B25" s="3">
        <v>500</v>
      </c>
      <c r="F25" s="11">
        <f t="shared" si="0"/>
        <v>-45887</v>
      </c>
    </row>
    <row r="26" spans="1:6" x14ac:dyDescent="0.25">
      <c r="A26" s="2"/>
      <c r="B26" s="3"/>
      <c r="F26" s="11">
        <f t="shared" si="0"/>
        <v>-45887</v>
      </c>
    </row>
    <row r="27" spans="1:6" x14ac:dyDescent="0.25">
      <c r="A27" s="2" t="s">
        <v>20</v>
      </c>
      <c r="B27" s="3">
        <v>1500</v>
      </c>
      <c r="F27" s="11">
        <f t="shared" si="0"/>
        <v>-45887</v>
      </c>
    </row>
    <row r="28" spans="1:6" x14ac:dyDescent="0.25">
      <c r="A28" s="2"/>
      <c r="B28" s="3"/>
      <c r="F28" s="11">
        <f t="shared" si="0"/>
        <v>-45887</v>
      </c>
    </row>
    <row r="29" spans="1:6" x14ac:dyDescent="0.25">
      <c r="A29" s="2" t="s">
        <v>21</v>
      </c>
      <c r="B29" s="3">
        <v>91</v>
      </c>
      <c r="F29" s="11">
        <f t="shared" si="0"/>
        <v>-45887</v>
      </c>
    </row>
    <row r="30" spans="1:6" x14ac:dyDescent="0.25">
      <c r="A30" s="2"/>
      <c r="B30" s="3"/>
      <c r="F30" s="11">
        <f t="shared" si="0"/>
        <v>-45887</v>
      </c>
    </row>
    <row r="31" spans="1:6" x14ac:dyDescent="0.25">
      <c r="A31" s="2" t="s">
        <v>22</v>
      </c>
      <c r="B31" s="3">
        <v>55059</v>
      </c>
      <c r="F31" s="11">
        <f t="shared" si="0"/>
        <v>-45887</v>
      </c>
    </row>
    <row r="32" spans="1:6" x14ac:dyDescent="0.25">
      <c r="A32" s="2"/>
      <c r="B32" s="3"/>
      <c r="F32" s="11">
        <f t="shared" ref="F32" si="1">+C32-$B$6</f>
        <v>-45887</v>
      </c>
    </row>
    <row r="33" spans="1:2" x14ac:dyDescent="0.25">
      <c r="A33" s="2"/>
      <c r="B33" s="3"/>
    </row>
    <row r="34" spans="1:2" x14ac:dyDescent="0.25">
      <c r="A34" s="13" t="s">
        <v>9</v>
      </c>
    </row>
    <row r="35" spans="1:2" x14ac:dyDescent="0.25">
      <c r="A35" s="2" t="s">
        <v>10</v>
      </c>
      <c r="B35" s="3">
        <v>16000</v>
      </c>
    </row>
    <row r="36" spans="1:2" x14ac:dyDescent="0.25">
      <c r="A36" s="2"/>
      <c r="B36" s="3"/>
    </row>
    <row r="37" spans="1:2" x14ac:dyDescent="0.25">
      <c r="A37" s="2" t="s">
        <v>11</v>
      </c>
      <c r="B37" s="3">
        <v>42500</v>
      </c>
    </row>
    <row r="38" spans="1:2" x14ac:dyDescent="0.25">
      <c r="A38" s="2"/>
      <c r="B38" s="3"/>
    </row>
    <row r="39" spans="1:2" x14ac:dyDescent="0.25">
      <c r="A39" s="2" t="s">
        <v>23</v>
      </c>
      <c r="B39" s="3">
        <v>60000</v>
      </c>
    </row>
    <row r="40" spans="1:2" x14ac:dyDescent="0.25">
      <c r="A40" s="2"/>
      <c r="B40" s="3"/>
    </row>
    <row r="41" spans="1:2" x14ac:dyDescent="0.25">
      <c r="A41" s="2" t="s">
        <v>24</v>
      </c>
      <c r="B41" s="3">
        <v>2000</v>
      </c>
    </row>
    <row r="42" spans="1:2" x14ac:dyDescent="0.25">
      <c r="A42" s="2"/>
      <c r="B42" s="3"/>
    </row>
    <row r="43" spans="1:2" x14ac:dyDescent="0.25">
      <c r="A43" s="2" t="s">
        <v>25</v>
      </c>
      <c r="B43" s="3">
        <v>1000000</v>
      </c>
    </row>
    <row r="44" spans="1:2" x14ac:dyDescent="0.25">
      <c r="A44" s="2"/>
      <c r="B44" s="3"/>
    </row>
    <row r="45" spans="1:2" x14ac:dyDescent="0.25">
      <c r="A45" s="2"/>
      <c r="B45" s="3"/>
    </row>
    <row r="46" spans="1:2" x14ac:dyDescent="0.25">
      <c r="A46" s="2"/>
      <c r="B46" s="3"/>
    </row>
    <row r="47" spans="1:2" x14ac:dyDescent="0.25">
      <c r="A47" s="2"/>
      <c r="B47" s="3"/>
    </row>
    <row r="48" spans="1:2" x14ac:dyDescent="0.25">
      <c r="A48" s="2"/>
      <c r="B48" s="3"/>
    </row>
    <row r="52" spans="2:2" x14ac:dyDescent="0.25">
      <c r="B52" s="3">
        <f>SUM(B10:B33)</f>
        <v>92760</v>
      </c>
    </row>
  </sheetData>
  <mergeCells count="2">
    <mergeCell ref="A5:B5"/>
    <mergeCell ref="A8:B8"/>
  </mergeCells>
  <pageMargins left="0.7" right="0.7" top="0.75" bottom="0.75" header="0.3" footer="0.3"/>
  <pageSetup scale="61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E50C6C-01F6-43F5-9B61-3BC12CDE891C}"/>
</file>

<file path=docMetadata/LabelInfo.xml><?xml version="1.0" encoding="utf-8"?>
<clbl:labelList xmlns:clbl="http://schemas.microsoft.com/office/2020/mipLabelMetadata">
  <clbl:label id="{5ff86d06-d688-4f8f-96b6-3ec17810e88c}" enabled="0" method="" siteId="{5ff86d06-d688-4f8f-96b6-3ec17810e8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2025-08-15T17:19:04Z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