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.morales\epcountytx\Auditor Department - Accounts Payable - Documents\Accounts Payable\Accounts Payable\EDWIN\Pending\"/>
    </mc:Choice>
  </mc:AlternateContent>
  <xr:revisionPtr revIDLastSave="0" documentId="8_{521D70CA-7690-4E62-A175-8D9FD53BFABD}" xr6:coauthVersionLast="47" xr6:coauthVersionMax="47" xr10:uidLastSave="{00000000-0000-0000-0000-000000000000}"/>
  <bookViews>
    <workbookView xWindow="28680" yWindow="885" windowWidth="29040" windowHeight="1584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2020'!$A$1:$B$133</definedName>
    <definedName name="_xlnm.Print_Titles" localSheetId="0">'MANUAL LIST FEB 20 2020'!$1:$10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8" i="66" l="1"/>
  <c r="B3" i="66"/>
  <c r="B6" i="66" s="1"/>
  <c r="F60" i="66" l="1"/>
  <c r="F121" i="66"/>
  <c r="F120" i="66"/>
  <c r="F116" i="66"/>
  <c r="F117" i="66"/>
  <c r="F119" i="66"/>
  <c r="F118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<sst xmlns="http://schemas.openxmlformats.org/spreadsheetml/2006/main" count="69" uniqueCount="68">
  <si>
    <t>FY 25,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</si>
  <si>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</si>
  <si>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</si>
  <si>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</si>
  <si>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</si>
  <si>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</si>
  <si>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</si>
  <si>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</si>
  <si>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</si>
  <si>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</si>
  <si>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</si>
  <si>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</si>
  <si>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CAMINO REAL REGIONAL MOBILITY AUTHORITY (VARIOUS ACCOUNTS)</t>
  </si>
  <si>
    <t>APRIL MARTINEZ (VARIOUS ACCOUNTS)</t>
  </si>
  <si>
    <t>JOSEPH VEITH (VARIOUS ACCOUNTS)</t>
  </si>
  <si>
    <t>ARNOLD DAVIS, JR.INVESTIGATIONS (VARIOUS ACCOUNTS)</t>
  </si>
  <si>
    <t>EL PASO COUNTY COMMUNITY SUPERVISION AND CORRECTIONS DEPARTMENT (VARIOUS ACCOUNTS)</t>
  </si>
  <si>
    <t>TEXAS GAS SERVICE (VARIOUS ACCOUNTS)</t>
  </si>
  <si>
    <t>EL PASO ELECTRIC COMPANY (VARIOUS ACCOUNTS)</t>
  </si>
  <si>
    <t>THE SUMMERILL LAW FIRM (VARIOUS ACCOUNTS)</t>
  </si>
  <si>
    <t>HUB INTERNATIONAL INSURANCE (VARIOUS ACCOUNTS)</t>
  </si>
  <si>
    <t>MONICA HOLGUIN (VARIOUS ACCOUNTS)</t>
  </si>
  <si>
    <t>VISION REALTY PROPERTY MANAGEMENT (VARIOUS ACCOUNTS)</t>
  </si>
  <si>
    <t>REYESBILT GROUP LLC (VARIOUS ACCOUNTS)</t>
  </si>
  <si>
    <t>HELLER ASSOCIATED PROPERTIES (VARIOUS ACCOUNTS)</t>
  </si>
  <si>
    <t>SPOKANE-WYNDHAM (VARIOUS ACCOUNTS)</t>
  </si>
  <si>
    <t>WELLSFARGO HOME MORTGAGE (VARIOUS ACCOUNTS)</t>
  </si>
  <si>
    <t>SANTOS CERVANTES (VARIOUS ACCOUNTS)</t>
  </si>
  <si>
    <t>EDWARD BAKER DBA VIDEO CONSULTANTS (VARIOUS ACCOUNTS)</t>
  </si>
  <si>
    <t>SOLID SOLUTIONS INVESTIGATIONS LLC (VARIOUS ACCOUNTS)</t>
  </si>
  <si>
    <t>TMZ INVESTIGATIONS DBA ANTONIO MUNOZ (VARIOUS ACCOUNTS)</t>
  </si>
  <si>
    <t>BORDER BLUE PROTECTIVE &amp; INVESTIGATIVE (VARIOUS ACCOUNTS)</t>
  </si>
  <si>
    <t>LJ &amp; ASSOCIATES (VARIOUS ACCOUNTS)</t>
  </si>
  <si>
    <t>ROBIN NORRIS (VARIOUS ACCOUNTS)</t>
  </si>
  <si>
    <t>JOE ROSALES (VARIOUS ACCOUNTS)</t>
  </si>
  <si>
    <t>MARC  ROSALES (VARIOUS ACCOUNTS)</t>
  </si>
  <si>
    <t>RAFAEL SALAS (VARIOUS ACCOUNTS)</t>
  </si>
  <si>
    <t>GHALIB SERANG (VARIOUS ACCOUNTS)</t>
  </si>
  <si>
    <t>JOSHUA SPENCER VARIOUS ACCOUNTS)</t>
  </si>
  <si>
    <t>ORLANDO TORRES (VARIOUS ACCOUNTS)</t>
  </si>
  <si>
    <t>JOSE TROCHE (VARIOUS ACCOUNTS)</t>
  </si>
  <si>
    <t>JUSTIN UNDERWOOD (VARIOUS ACCOUNTS)</t>
  </si>
  <si>
    <t>ADAN VALDEZ (VARIOUS ACCOUNTS)</t>
  </si>
  <si>
    <t>JOHN WILLIAMS (VARIOUS ACCOUNTS)</t>
  </si>
  <si>
    <t>DERECK WYATT (VARIOUS ACCOUNTS)</t>
  </si>
  <si>
    <t>LUIS YANEZ (VARIOUS ACCOUNTS)</t>
  </si>
  <si>
    <t>CORNELL LAW SCHOOL (VARIOUS ACCOUNTS)</t>
  </si>
  <si>
    <t>ELM GROVE DBA ARCHERHALL (VARIOUS ACCOUNTS)</t>
  </si>
  <si>
    <t>MICHAEL CANO (VARIOUS ACCOUNTS)</t>
  </si>
  <si>
    <t>ARTHUR RAMIREZ (VARIOUS ACCOUNTS)</t>
  </si>
  <si>
    <t>JAMES SCHUTTE (VARIOUS ACCOUNTS)</t>
  </si>
  <si>
    <t>PABLO STEWART (VARIOUS ACCOUNTS)</t>
  </si>
  <si>
    <t>TEXAS DEFENDER SERVICE (VARIOUS ACCOUNTS)</t>
  </si>
  <si>
    <t>GILLIAN ROSS (VARIOUS ACCOUNTS)</t>
  </si>
  <si>
    <t>SPENCER TRIAL ATTORNYES DBA JAKE SPENCER (VARIOUS ACCOUNTS)</t>
  </si>
  <si>
    <t>JOE SPENCER (VARIOUS ACCOUNTS)</t>
  </si>
  <si>
    <t>LAW OFFICE OF JOHN ELLIS (VARIOUS ACCOUNTS)</t>
  </si>
  <si>
    <t>LAURIE KNIGHT (VARIOUS ACCOUNTS)</t>
  </si>
  <si>
    <t>MATTHEW SILVERMAN LLC (VARIOUS ACCOUNTS)</t>
  </si>
  <si>
    <t>SALIMA PIRMOHAMED (VARIOUS ACCOUNTS)</t>
  </si>
  <si>
    <t>SCOTT SUNDBY (VARIOUS ACCOUNTS)</t>
  </si>
  <si>
    <t>JULIE HOWE DBA JHOWE CONSULANTING (VARIOUS ACCOUNTS)</t>
  </si>
  <si>
    <t>MARK STEVENS (VARIOUS ACCOUNTS)</t>
  </si>
  <si>
    <t xml:space="preserve">	
TIBH INDUSTRIES (VARIOUS ACCOUNTS)</t>
  </si>
  <si>
    <t>STAPLES (VARIOUS ACCOUNTS)</t>
  </si>
  <si>
    <t>WORKFORCE SOLUTIONS BORDERPLEX, INC (SG-ARPLAN21-OPERATING EXP)</t>
  </si>
  <si>
    <t>EL PASO CENTRAL APPRAISAL (VARIOUS ACCOUNTS)</t>
  </si>
  <si>
    <t>EL PASO TITLE  (VARIOURS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</si>
</sst>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3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8" fillId="0" borderId="0" applyFont="0" applyFill="0" applyBorder="0" applyAlignment="0" applyProtection="0"/>
  </cellStyleXfs>
  <cellXfs count="18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/>
    </xf>
    <xf numFmtId="44" fontId="5" fillId="0" borderId="0" xfId="62" applyFont="1"/>
    <xf numFmtId="0" fontId="5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3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Currency" xfId="62" builtinId="4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38"/>
  <sheetViews>
    <sheetView tabSelected="1" view="pageBreakPreview" topLeftCell="A84" zoomScale="70" zoomScaleNormal="70" zoomScaleSheetLayoutView="70" workbookViewId="0">
      <selection activeCell="A120" sqref="A120"/>
    </sheetView>
  </sheetViews>
  <sheetFormatPr defaultColWidth="8.7265625" defaultRowHeight="14" x14ac:dyDescent="0.3"/>
  <cols>
    <col min="1" max="1" width="110.7265625" style="1" bestFit="1" customWidth="1"/>
    <col min="2" max="2" width="28.26953125" style="1" bestFit="1" customWidth="1"/>
    <col min="3" max="3" width="13.7265625" style="9" customWidth="1"/>
    <col min="4" max="5" width="13.7265625" style="1" customWidth="1"/>
    <col min="6" max="6" width="7.453125" style="1" customWidth="1"/>
    <col min="7" max="16384" width="8.7265625" style="1"/>
  </cols>
  <sheetData>
    <row r="1" spans="1:6" x14ac:dyDescent="0.3">
      <c r="A1" s="7"/>
    </row>
    <row r="2" spans="1:6" x14ac:dyDescent="0.3">
      <c r="A2" s="7"/>
    </row>
    <row r="3" spans="1:6" x14ac:dyDescent="0.3">
      <c r="A3" s="7"/>
      <c r="B3" s="6">
        <f ca="1">TODAY()</f>
        <v>45814</v>
      </c>
    </row>
    <row r="5" spans="1:6" ht="61.9" customHeight="1" x14ac:dyDescent="0.3">
      <c r="A5" s="15" t="s">
        <v>0</v>
      </c>
      <c r="B5" s="16"/>
    </row>
    <row r="6" spans="1:6" ht="22.5" x14ac:dyDescent="0.4">
      <c r="A6" s="5" t="s">
        <v>1</v>
      </c>
      <c r="B6" s="8">
        <f ca="1">B3+3</f>
        <v>45817</v>
      </c>
    </row>
    <row r="8" spans="1:6" ht="22.5" x14ac:dyDescent="0.45">
      <c r="A8" s="17" t="s">
        <v>2</v>
      </c>
      <c r="B8" s="17"/>
    </row>
    <row r="9" spans="1:6" ht="36" x14ac:dyDescent="0.45">
      <c r="A9" s="12" t="s">
        <v>3</v>
      </c>
      <c r="B9" s="4" t="s">
        <v>4</v>
      </c>
      <c r="C9" s="10" t="s">
        <v>5</v>
      </c>
      <c r="D9" s="4" t="s">
        <v>6</v>
      </c>
      <c r="E9" s="4" t="s">
        <v>7</v>
      </c>
      <c r="F9" s="4" t="s">
        <v>8</v>
      </c>
    </row>
    <row r="10" spans="1:6" x14ac:dyDescent="0.3">
      <c r="A10" s="1" t="s">
        <v>12</v>
      </c>
      <c r="B10" s="13">
        <v>3592663.65</v>
      </c>
    </row>
    <row r="11" spans="1:6" x14ac:dyDescent="0.3">
      <c r="B11" s="13"/>
      <c r="F11" s="11">
        <f ca="1">+C11-$B$6</f>
        <v>-45817</v>
      </c>
    </row>
    <row r="12" spans="1:6" x14ac:dyDescent="0.3">
      <c r="A12" s="1" t="s">
        <v>13</v>
      </c>
      <c r="B12" s="13">
        <v>50</v>
      </c>
      <c r="F12" s="11">
        <f t="shared" ref="F12:F59" ca="1" si="0">+C12-$B$6</f>
        <v>-45817</v>
      </c>
    </row>
    <row r="13" spans="1:6" x14ac:dyDescent="0.3">
      <c r="B13" s="13"/>
      <c r="F13" s="11">
        <f t="shared" ca="1" si="0"/>
        <v>-45817</v>
      </c>
    </row>
    <row r="14" spans="1:6" x14ac:dyDescent="0.3">
      <c r="A14" s="1" t="s">
        <v>14</v>
      </c>
      <c r="B14" s="13">
        <v>3000</v>
      </c>
      <c r="F14" s="11">
        <f t="shared" ca="1" si="0"/>
        <v>-45817</v>
      </c>
    </row>
    <row r="15" spans="1:6" x14ac:dyDescent="0.3">
      <c r="B15" s="13"/>
      <c r="F15" s="11">
        <f t="shared" ca="1" si="0"/>
        <v>-45817</v>
      </c>
    </row>
    <row r="16" spans="1:6" x14ac:dyDescent="0.3">
      <c r="A16" s="1" t="s">
        <v>15</v>
      </c>
      <c r="B16" s="13">
        <v>1500</v>
      </c>
      <c r="F16" s="11">
        <f t="shared" ca="1" si="0"/>
        <v>-45817</v>
      </c>
    </row>
    <row r="17" spans="1:6" x14ac:dyDescent="0.3">
      <c r="B17" s="13"/>
      <c r="F17" s="11">
        <f t="shared" ca="1" si="0"/>
        <v>-45817</v>
      </c>
    </row>
    <row r="18" spans="1:6" x14ac:dyDescent="0.3">
      <c r="A18" s="1" t="s">
        <v>16</v>
      </c>
      <c r="B18" s="13">
        <v>20000</v>
      </c>
      <c r="F18" s="11">
        <f t="shared" ca="1" si="0"/>
        <v>-45817</v>
      </c>
    </row>
    <row r="19" spans="1:6" x14ac:dyDescent="0.3">
      <c r="B19" s="13"/>
      <c r="F19" s="11">
        <f ca="1">+C19-$B$6</f>
        <v>-45817</v>
      </c>
    </row>
    <row r="20" spans="1:6" x14ac:dyDescent="0.3">
      <c r="A20" s="1" t="s">
        <v>17</v>
      </c>
      <c r="B20" s="13">
        <v>16500</v>
      </c>
      <c r="F20" s="11">
        <f t="shared" ca="1" si="0"/>
        <v>-45817</v>
      </c>
    </row>
    <row r="21" spans="1:6" x14ac:dyDescent="0.3">
      <c r="B21" s="13"/>
      <c r="F21" s="11">
        <f t="shared" ca="1" si="0"/>
        <v>-45817</v>
      </c>
    </row>
    <row r="22" spans="1:6" x14ac:dyDescent="0.3">
      <c r="A22" s="1" t="s">
        <v>18</v>
      </c>
      <c r="B22" s="13">
        <v>100</v>
      </c>
      <c r="F22" s="11">
        <f t="shared" ca="1" si="0"/>
        <v>-45817</v>
      </c>
    </row>
    <row r="23" spans="1:6" x14ac:dyDescent="0.3">
      <c r="B23" s="13"/>
      <c r="F23" s="11">
        <f t="shared" ca="1" si="0"/>
        <v>-45817</v>
      </c>
    </row>
    <row r="24" spans="1:6" x14ac:dyDescent="0.3">
      <c r="A24" s="1" t="s">
        <v>19</v>
      </c>
      <c r="B24" s="13">
        <v>16872.5</v>
      </c>
      <c r="F24" s="11">
        <f t="shared" ca="1" si="0"/>
        <v>-45817</v>
      </c>
    </row>
    <row r="25" spans="1:6" x14ac:dyDescent="0.3">
      <c r="B25" s="13"/>
      <c r="F25" s="11">
        <f t="shared" ca="1" si="0"/>
        <v>-45817</v>
      </c>
    </row>
    <row r="26" spans="1:6" x14ac:dyDescent="0.3">
      <c r="A26" s="1" t="s">
        <v>20</v>
      </c>
      <c r="B26" s="13">
        <v>4087.5</v>
      </c>
      <c r="F26" s="11">
        <f t="shared" ca="1" si="0"/>
        <v>-45817</v>
      </c>
    </row>
    <row r="27" spans="1:6" x14ac:dyDescent="0.3">
      <c r="B27" s="13"/>
      <c r="F27" s="11">
        <f t="shared" ca="1" si="0"/>
        <v>-45817</v>
      </c>
    </row>
    <row r="28" spans="1:6" x14ac:dyDescent="0.3">
      <c r="A28" s="1" t="s">
        <v>21</v>
      </c>
      <c r="B28" s="13">
        <v>760</v>
      </c>
      <c r="F28" s="11">
        <f t="shared" ca="1" si="0"/>
        <v>-45817</v>
      </c>
    </row>
    <row r="29" spans="1:6" x14ac:dyDescent="0.3">
      <c r="B29" s="13"/>
      <c r="F29" s="11">
        <f t="shared" ca="1" si="0"/>
        <v>-45817</v>
      </c>
    </row>
    <row r="30" spans="1:6" x14ac:dyDescent="0.3">
      <c r="A30" s="1" t="s">
        <v>22</v>
      </c>
      <c r="B30" s="13">
        <v>1000</v>
      </c>
      <c r="F30" s="11">
        <f t="shared" ca="1" si="0"/>
        <v>-45817</v>
      </c>
    </row>
    <row r="31" spans="1:6" x14ac:dyDescent="0.3">
      <c r="B31" s="13"/>
      <c r="F31" s="11">
        <f t="shared" ca="1" si="0"/>
        <v>-45817</v>
      </c>
    </row>
    <row r="32" spans="1:6" x14ac:dyDescent="0.3">
      <c r="A32" s="1" t="s">
        <v>23</v>
      </c>
      <c r="B32" s="13">
        <v>800</v>
      </c>
      <c r="F32" s="11">
        <f t="shared" ca="1" si="0"/>
        <v>-45817</v>
      </c>
    </row>
    <row r="33" spans="1:6" x14ac:dyDescent="0.3">
      <c r="B33" s="13"/>
      <c r="F33" s="11">
        <f t="shared" ca="1" si="0"/>
        <v>-45817</v>
      </c>
    </row>
    <row r="34" spans="1:6" x14ac:dyDescent="0.3">
      <c r="A34" s="1" t="s">
        <v>24</v>
      </c>
      <c r="B34" s="13">
        <v>1000</v>
      </c>
      <c r="F34" s="11">
        <f t="shared" ca="1" si="0"/>
        <v>-45817</v>
      </c>
    </row>
    <row r="35" spans="1:6" x14ac:dyDescent="0.3">
      <c r="B35" s="13"/>
      <c r="F35" s="11">
        <f t="shared" ca="1" si="0"/>
        <v>-45817</v>
      </c>
    </row>
    <row r="36" spans="1:6" x14ac:dyDescent="0.3">
      <c r="A36" s="1" t="s">
        <v>25</v>
      </c>
      <c r="B36" s="13">
        <v>258.5</v>
      </c>
      <c r="F36" s="11">
        <f t="shared" ca="1" si="0"/>
        <v>-45817</v>
      </c>
    </row>
    <row r="37" spans="1:6" x14ac:dyDescent="0.3">
      <c r="B37" s="13"/>
      <c r="F37" s="11">
        <f t="shared" ca="1" si="0"/>
        <v>-45817</v>
      </c>
    </row>
    <row r="38" spans="1:6" x14ac:dyDescent="0.3">
      <c r="A38" s="1" t="s">
        <v>26</v>
      </c>
      <c r="B38" s="13">
        <v>307.93</v>
      </c>
      <c r="F38" s="11">
        <f t="shared" ca="1" si="0"/>
        <v>-45817</v>
      </c>
    </row>
    <row r="39" spans="1:6" x14ac:dyDescent="0.3">
      <c r="B39" s="13"/>
      <c r="F39" s="11">
        <f t="shared" ca="1" si="0"/>
        <v>-45817</v>
      </c>
    </row>
    <row r="40" spans="1:6" x14ac:dyDescent="0.3">
      <c r="A40" s="1" t="s">
        <v>17</v>
      </c>
      <c r="B40" s="13">
        <v>252</v>
      </c>
      <c r="F40" s="11">
        <f t="shared" ca="1" si="0"/>
        <v>-45817</v>
      </c>
    </row>
    <row r="41" spans="1:6" x14ac:dyDescent="0.3">
      <c r="B41" s="13"/>
      <c r="F41" s="11">
        <f t="shared" ca="1" si="0"/>
        <v>-45817</v>
      </c>
    </row>
    <row r="42" spans="1:6" x14ac:dyDescent="0.3">
      <c r="A42" s="1" t="s">
        <v>27</v>
      </c>
      <c r="B42" s="13">
        <v>1000</v>
      </c>
      <c r="F42" s="11">
        <f t="shared" ca="1" si="0"/>
        <v>-45817</v>
      </c>
    </row>
    <row r="43" spans="1:6" x14ac:dyDescent="0.3">
      <c r="B43" s="13"/>
      <c r="F43" s="11">
        <f t="shared" ca="1" si="0"/>
        <v>-45817</v>
      </c>
    </row>
    <row r="44" spans="1:6" x14ac:dyDescent="0.3">
      <c r="A44" s="1" t="s">
        <v>28</v>
      </c>
      <c r="B44" s="13">
        <v>1500</v>
      </c>
      <c r="F44" s="11">
        <f t="shared" ca="1" si="0"/>
        <v>-45817</v>
      </c>
    </row>
    <row r="45" spans="1:6" x14ac:dyDescent="0.3">
      <c r="B45" s="13"/>
      <c r="F45" s="11">
        <f t="shared" ca="1" si="0"/>
        <v>-45817</v>
      </c>
    </row>
    <row r="46" spans="1:6" x14ac:dyDescent="0.3">
      <c r="A46" s="1" t="s">
        <v>29</v>
      </c>
      <c r="B46" s="13">
        <v>500</v>
      </c>
      <c r="F46" s="11">
        <f t="shared" ca="1" si="0"/>
        <v>-45817</v>
      </c>
    </row>
    <row r="47" spans="1:6" x14ac:dyDescent="0.3">
      <c r="B47" s="13"/>
      <c r="F47" s="11">
        <f t="shared" ca="1" si="0"/>
        <v>-45817</v>
      </c>
    </row>
    <row r="48" spans="1:6" x14ac:dyDescent="0.3">
      <c r="A48" s="1" t="s">
        <v>30</v>
      </c>
      <c r="B48" s="13">
        <v>1500</v>
      </c>
      <c r="F48" s="11">
        <f t="shared" ca="1" si="0"/>
        <v>-45817</v>
      </c>
    </row>
    <row r="49" spans="1:6" x14ac:dyDescent="0.3">
      <c r="B49" s="13"/>
      <c r="F49" s="11">
        <f t="shared" ca="1" si="0"/>
        <v>-45817</v>
      </c>
    </row>
    <row r="50" spans="1:6" x14ac:dyDescent="0.3">
      <c r="A50" s="1" t="s">
        <v>31</v>
      </c>
      <c r="B50" s="13">
        <v>8900</v>
      </c>
      <c r="F50" s="11">
        <f t="shared" ca="1" si="0"/>
        <v>-45817</v>
      </c>
    </row>
    <row r="51" spans="1:6" x14ac:dyDescent="0.3">
      <c r="B51" s="13"/>
      <c r="F51" s="11">
        <f t="shared" ca="1" si="0"/>
        <v>-45817</v>
      </c>
    </row>
    <row r="52" spans="1:6" x14ac:dyDescent="0.3">
      <c r="A52" s="1" t="s">
        <v>32</v>
      </c>
      <c r="B52" s="13">
        <v>36000</v>
      </c>
      <c r="F52" s="11">
        <f t="shared" ca="1" si="0"/>
        <v>-45817</v>
      </c>
    </row>
    <row r="53" spans="1:6" x14ac:dyDescent="0.3">
      <c r="B53" s="13"/>
      <c r="F53" s="11">
        <f t="shared" ca="1" si="0"/>
        <v>-45817</v>
      </c>
    </row>
    <row r="54" spans="1:6" x14ac:dyDescent="0.3">
      <c r="A54" s="1" t="s">
        <v>33</v>
      </c>
      <c r="B54" s="13">
        <v>4900</v>
      </c>
      <c r="F54" s="11">
        <f t="shared" ca="1" si="0"/>
        <v>-45817</v>
      </c>
    </row>
    <row r="55" spans="1:6" x14ac:dyDescent="0.3">
      <c r="B55" s="13"/>
      <c r="F55" s="11">
        <f t="shared" ca="1" si="0"/>
        <v>-45817</v>
      </c>
    </row>
    <row r="56" spans="1:6" x14ac:dyDescent="0.3">
      <c r="A56" s="1" t="s">
        <v>34</v>
      </c>
      <c r="B56" s="13">
        <v>3000</v>
      </c>
      <c r="F56" s="11">
        <f t="shared" ca="1" si="0"/>
        <v>-45817</v>
      </c>
    </row>
    <row r="57" spans="1:6" x14ac:dyDescent="0.3">
      <c r="B57" s="13"/>
      <c r="F57" s="11">
        <f t="shared" ca="1" si="0"/>
        <v>-45817</v>
      </c>
    </row>
    <row r="58" spans="1:6" x14ac:dyDescent="0.3">
      <c r="A58" s="1" t="s">
        <v>35</v>
      </c>
      <c r="B58" s="13">
        <v>8300</v>
      </c>
      <c r="F58" s="11">
        <f t="shared" ca="1" si="0"/>
        <v>-45817</v>
      </c>
    </row>
    <row r="59" spans="1:6" x14ac:dyDescent="0.3">
      <c r="B59" s="13"/>
      <c r="F59" s="11">
        <f t="shared" ca="1" si="0"/>
        <v>-45817</v>
      </c>
    </row>
    <row r="60" spans="1:6" x14ac:dyDescent="0.3">
      <c r="A60" s="1" t="s">
        <v>36</v>
      </c>
      <c r="B60" s="13">
        <v>6800</v>
      </c>
      <c r="F60" s="11">
        <f t="shared" ref="F60:F115" ca="1" si="1">+C60-$B$6</f>
        <v>-45817</v>
      </c>
    </row>
    <row r="61" spans="1:6" x14ac:dyDescent="0.3">
      <c r="B61" s="13"/>
      <c r="F61" s="11">
        <f t="shared" ca="1" si="1"/>
        <v>-45817</v>
      </c>
    </row>
    <row r="62" spans="1:6" x14ac:dyDescent="0.3">
      <c r="A62" s="1" t="s">
        <v>37</v>
      </c>
      <c r="B62" s="13">
        <v>2950</v>
      </c>
      <c r="F62" s="11">
        <f t="shared" ca="1" si="1"/>
        <v>-45817</v>
      </c>
    </row>
    <row r="63" spans="1:6" x14ac:dyDescent="0.3">
      <c r="B63" s="13"/>
      <c r="F63" s="11">
        <f t="shared" ca="1" si="1"/>
        <v>-45817</v>
      </c>
    </row>
    <row r="64" spans="1:6" x14ac:dyDescent="0.3">
      <c r="A64" s="1" t="s">
        <v>38</v>
      </c>
      <c r="B64" s="13">
        <v>800</v>
      </c>
      <c r="F64" s="11">
        <f t="shared" ca="1" si="1"/>
        <v>-45817</v>
      </c>
    </row>
    <row r="65" spans="1:6" x14ac:dyDescent="0.3">
      <c r="B65" s="13"/>
      <c r="F65" s="11">
        <f t="shared" ca="1" si="1"/>
        <v>-45817</v>
      </c>
    </row>
    <row r="66" spans="1:6" x14ac:dyDescent="0.3">
      <c r="A66" s="1" t="s">
        <v>39</v>
      </c>
      <c r="B66" s="13">
        <v>1800</v>
      </c>
      <c r="F66" s="11">
        <f t="shared" ca="1" si="1"/>
        <v>-45817</v>
      </c>
    </row>
    <row r="67" spans="1:6" x14ac:dyDescent="0.3">
      <c r="B67" s="13"/>
      <c r="F67" s="11">
        <f t="shared" ca="1" si="1"/>
        <v>-45817</v>
      </c>
    </row>
    <row r="68" spans="1:6" x14ac:dyDescent="0.3">
      <c r="A68" s="1" t="s">
        <v>40</v>
      </c>
      <c r="B68" s="13">
        <v>3500</v>
      </c>
      <c r="F68" s="11">
        <f t="shared" ca="1" si="1"/>
        <v>-45817</v>
      </c>
    </row>
    <row r="69" spans="1:6" x14ac:dyDescent="0.3">
      <c r="B69" s="13"/>
      <c r="F69" s="11">
        <f t="shared" ca="1" si="1"/>
        <v>-45817</v>
      </c>
    </row>
    <row r="70" spans="1:6" x14ac:dyDescent="0.3">
      <c r="A70" s="1" t="s">
        <v>41</v>
      </c>
      <c r="B70" s="13">
        <v>1600</v>
      </c>
      <c r="F70" s="11">
        <f t="shared" ca="1" si="1"/>
        <v>-45817</v>
      </c>
    </row>
    <row r="71" spans="1:6" x14ac:dyDescent="0.3">
      <c r="B71" s="13"/>
      <c r="F71" s="11">
        <f t="shared" ca="1" si="1"/>
        <v>-45817</v>
      </c>
    </row>
    <row r="72" spans="1:6" x14ac:dyDescent="0.3">
      <c r="A72" s="1" t="s">
        <v>42</v>
      </c>
      <c r="B72" s="13">
        <v>2700</v>
      </c>
      <c r="F72" s="11">
        <f t="shared" ca="1" si="1"/>
        <v>-45817</v>
      </c>
    </row>
    <row r="73" spans="1:6" x14ac:dyDescent="0.3">
      <c r="B73" s="13"/>
      <c r="F73" s="11">
        <f t="shared" ca="1" si="1"/>
        <v>-45817</v>
      </c>
    </row>
    <row r="74" spans="1:6" x14ac:dyDescent="0.3">
      <c r="A74" s="1" t="s">
        <v>43</v>
      </c>
      <c r="B74" s="13">
        <v>3900</v>
      </c>
      <c r="F74" s="11">
        <f t="shared" ca="1" si="1"/>
        <v>-45817</v>
      </c>
    </row>
    <row r="75" spans="1:6" x14ac:dyDescent="0.3">
      <c r="B75" s="13"/>
      <c r="F75" s="11">
        <f t="shared" ca="1" si="1"/>
        <v>-45817</v>
      </c>
    </row>
    <row r="76" spans="1:6" x14ac:dyDescent="0.3">
      <c r="A76" s="1" t="s">
        <v>44</v>
      </c>
      <c r="B76" s="13">
        <v>2700</v>
      </c>
      <c r="F76" s="11">
        <f t="shared" ca="1" si="1"/>
        <v>-45817</v>
      </c>
    </row>
    <row r="77" spans="1:6" x14ac:dyDescent="0.3">
      <c r="B77" s="13"/>
      <c r="F77" s="11">
        <f t="shared" ca="1" si="1"/>
        <v>-45817</v>
      </c>
    </row>
    <row r="78" spans="1:6" x14ac:dyDescent="0.3">
      <c r="A78" s="1" t="s">
        <v>45</v>
      </c>
      <c r="B78" s="13">
        <v>2300</v>
      </c>
      <c r="F78" s="11">
        <f t="shared" ca="1" si="1"/>
        <v>-45817</v>
      </c>
    </row>
    <row r="79" spans="1:6" x14ac:dyDescent="0.3">
      <c r="B79" s="13"/>
      <c r="F79" s="11">
        <f t="shared" ca="1" si="1"/>
        <v>-45817</v>
      </c>
    </row>
    <row r="80" spans="1:6" x14ac:dyDescent="0.3">
      <c r="A80" s="1" t="s">
        <v>46</v>
      </c>
      <c r="B80" s="13">
        <v>630</v>
      </c>
      <c r="F80" s="11">
        <f t="shared" ca="1" si="1"/>
        <v>-45817</v>
      </c>
    </row>
    <row r="81" spans="1:6" x14ac:dyDescent="0.3">
      <c r="B81" s="13"/>
      <c r="F81" s="11">
        <f t="shared" ca="1" si="1"/>
        <v>-45817</v>
      </c>
    </row>
    <row r="82" spans="1:6" x14ac:dyDescent="0.3">
      <c r="A82" s="1" t="s">
        <v>47</v>
      </c>
      <c r="B82" s="13">
        <v>12500</v>
      </c>
      <c r="F82" s="11">
        <f t="shared" ca="1" si="1"/>
        <v>-45817</v>
      </c>
    </row>
    <row r="83" spans="1:6" x14ac:dyDescent="0.3">
      <c r="B83" s="13"/>
      <c r="F83" s="11">
        <f t="shared" ca="1" si="1"/>
        <v>-45817</v>
      </c>
    </row>
    <row r="84" spans="1:6" x14ac:dyDescent="0.3">
      <c r="A84" s="1" t="s">
        <v>48</v>
      </c>
      <c r="B84" s="13">
        <v>250</v>
      </c>
      <c r="F84" s="11">
        <f t="shared" ca="1" si="1"/>
        <v>-45817</v>
      </c>
    </row>
    <row r="85" spans="1:6" x14ac:dyDescent="0.3">
      <c r="B85" s="13"/>
      <c r="F85" s="11">
        <f t="shared" ca="1" si="1"/>
        <v>-45817</v>
      </c>
    </row>
    <row r="86" spans="1:6" x14ac:dyDescent="0.3">
      <c r="A86" s="1" t="s">
        <v>49</v>
      </c>
      <c r="B86" s="13">
        <v>5950</v>
      </c>
      <c r="F86" s="11">
        <f t="shared" ca="1" si="1"/>
        <v>-45817</v>
      </c>
    </row>
    <row r="87" spans="1:6" x14ac:dyDescent="0.3">
      <c r="B87" s="13"/>
      <c r="F87" s="11">
        <f t="shared" ca="1" si="1"/>
        <v>-45817</v>
      </c>
    </row>
    <row r="88" spans="1:6" x14ac:dyDescent="0.3">
      <c r="A88" s="1" t="s">
        <v>50</v>
      </c>
      <c r="B88" s="13">
        <v>7800</v>
      </c>
      <c r="F88" s="11">
        <f t="shared" ca="1" si="1"/>
        <v>-45817</v>
      </c>
    </row>
    <row r="89" spans="1:6" x14ac:dyDescent="0.3">
      <c r="B89" s="13"/>
      <c r="F89" s="11">
        <f t="shared" ca="1" si="1"/>
        <v>-45817</v>
      </c>
    </row>
    <row r="90" spans="1:6" x14ac:dyDescent="0.3">
      <c r="A90" s="1" t="s">
        <v>51</v>
      </c>
      <c r="B90" s="13">
        <v>11800</v>
      </c>
      <c r="F90" s="11">
        <f t="shared" ca="1" si="1"/>
        <v>-45817</v>
      </c>
    </row>
    <row r="91" spans="1:6" x14ac:dyDescent="0.3">
      <c r="B91" s="13"/>
      <c r="F91" s="11">
        <f t="shared" ca="1" si="1"/>
        <v>-45817</v>
      </c>
    </row>
    <row r="92" spans="1:6" x14ac:dyDescent="0.3">
      <c r="A92" s="1" t="s">
        <v>52</v>
      </c>
      <c r="B92" s="13">
        <v>3400</v>
      </c>
      <c r="F92" s="11">
        <f t="shared" ca="1" si="1"/>
        <v>-45817</v>
      </c>
    </row>
    <row r="93" spans="1:6" x14ac:dyDescent="0.3">
      <c r="B93" s="13"/>
      <c r="F93" s="11">
        <f t="shared" ca="1" si="1"/>
        <v>-45817</v>
      </c>
    </row>
    <row r="94" spans="1:6" x14ac:dyDescent="0.3">
      <c r="A94" s="1" t="s">
        <v>53</v>
      </c>
      <c r="B94" s="13">
        <v>12800</v>
      </c>
      <c r="F94" s="11">
        <f t="shared" ca="1" si="1"/>
        <v>-45817</v>
      </c>
    </row>
    <row r="95" spans="1:6" x14ac:dyDescent="0.3">
      <c r="B95" s="13"/>
      <c r="F95" s="11">
        <f t="shared" ca="1" si="1"/>
        <v>-45817</v>
      </c>
    </row>
    <row r="96" spans="1:6" x14ac:dyDescent="0.3">
      <c r="A96" s="1" t="s">
        <v>54</v>
      </c>
      <c r="B96" s="13">
        <v>8000</v>
      </c>
      <c r="F96" s="11">
        <f t="shared" ca="1" si="1"/>
        <v>-45817</v>
      </c>
    </row>
    <row r="97" spans="1:6" x14ac:dyDescent="0.3">
      <c r="B97" s="13"/>
      <c r="F97" s="11">
        <f t="shared" ca="1" si="1"/>
        <v>-45817</v>
      </c>
    </row>
    <row r="98" spans="1:6" x14ac:dyDescent="0.3">
      <c r="A98" s="1" t="s">
        <v>55</v>
      </c>
      <c r="B98" s="13">
        <v>12800</v>
      </c>
      <c r="F98" s="11">
        <f t="shared" ca="1" si="1"/>
        <v>-45817</v>
      </c>
    </row>
    <row r="99" spans="1:6" x14ac:dyDescent="0.3">
      <c r="B99" s="13"/>
      <c r="F99" s="11">
        <f t="shared" ca="1" si="1"/>
        <v>-45817</v>
      </c>
    </row>
    <row r="100" spans="1:6" x14ac:dyDescent="0.3">
      <c r="A100" s="1" t="s">
        <v>56</v>
      </c>
      <c r="B100" s="13">
        <v>3000</v>
      </c>
      <c r="F100" s="11">
        <f t="shared" ca="1" si="1"/>
        <v>-45817</v>
      </c>
    </row>
    <row r="101" spans="1:6" x14ac:dyDescent="0.3">
      <c r="B101" s="13"/>
      <c r="F101" s="11">
        <f t="shared" ca="1" si="1"/>
        <v>-45817</v>
      </c>
    </row>
    <row r="102" spans="1:6" x14ac:dyDescent="0.3">
      <c r="A102" s="1" t="s">
        <v>57</v>
      </c>
      <c r="B102" s="13">
        <v>5900</v>
      </c>
      <c r="F102" s="11">
        <f t="shared" ca="1" si="1"/>
        <v>-45817</v>
      </c>
    </row>
    <row r="103" spans="1:6" x14ac:dyDescent="0.3">
      <c r="B103" s="13"/>
      <c r="F103" s="11">
        <f t="shared" ca="1" si="1"/>
        <v>-45817</v>
      </c>
    </row>
    <row r="104" spans="1:6" x14ac:dyDescent="0.3">
      <c r="A104" s="1" t="s">
        <v>58</v>
      </c>
      <c r="B104" s="13">
        <v>4800</v>
      </c>
      <c r="F104" s="11">
        <f t="shared" ca="1" si="1"/>
        <v>-45817</v>
      </c>
    </row>
    <row r="105" spans="1:6" x14ac:dyDescent="0.3">
      <c r="B105" s="13"/>
      <c r="F105" s="11">
        <f t="shared" ca="1" si="1"/>
        <v>-45817</v>
      </c>
    </row>
    <row r="106" spans="1:6" x14ac:dyDescent="0.3">
      <c r="A106" s="1" t="s">
        <v>59</v>
      </c>
      <c r="B106" s="13">
        <v>7900</v>
      </c>
      <c r="F106" s="11">
        <f t="shared" ca="1" si="1"/>
        <v>-45817</v>
      </c>
    </row>
    <row r="107" spans="1:6" x14ac:dyDescent="0.3">
      <c r="B107" s="13"/>
      <c r="F107" s="11">
        <f t="shared" ca="1" si="1"/>
        <v>-45817</v>
      </c>
    </row>
    <row r="108" spans="1:6" x14ac:dyDescent="0.3">
      <c r="A108" s="1" t="s">
        <v>60</v>
      </c>
      <c r="B108" s="13">
        <v>3800</v>
      </c>
      <c r="F108" s="11">
        <f t="shared" ca="1" si="1"/>
        <v>-45817</v>
      </c>
    </row>
    <row r="109" spans="1:6" x14ac:dyDescent="0.3">
      <c r="B109" s="13"/>
      <c r="F109" s="11">
        <f t="shared" ca="1" si="1"/>
        <v>-45817</v>
      </c>
    </row>
    <row r="110" spans="1:6" x14ac:dyDescent="0.3">
      <c r="A110" s="1" t="s">
        <v>61</v>
      </c>
      <c r="B110" s="13">
        <v>13000</v>
      </c>
      <c r="F110" s="11">
        <f t="shared" ca="1" si="1"/>
        <v>-45817</v>
      </c>
    </row>
    <row r="111" spans="1:6" x14ac:dyDescent="0.3">
      <c r="B111" s="13"/>
      <c r="F111" s="11">
        <f t="shared" ca="1" si="1"/>
        <v>-45817</v>
      </c>
    </row>
    <row r="112" spans="1:6" x14ac:dyDescent="0.3">
      <c r="A112" s="1" t="s">
        <v>62</v>
      </c>
      <c r="B112" s="13">
        <v>43000</v>
      </c>
      <c r="F112" s="11">
        <f t="shared" ca="1" si="1"/>
        <v>-45817</v>
      </c>
    </row>
    <row r="113" spans="1:6" x14ac:dyDescent="0.3">
      <c r="B113" s="13"/>
      <c r="F113" s="11">
        <f t="shared" ca="1" si="1"/>
        <v>-45817</v>
      </c>
    </row>
    <row r="114" spans="1:6" ht="23.25" customHeight="1" x14ac:dyDescent="0.3">
      <c r="A114" s="14" t="s">
        <v>63</v>
      </c>
      <c r="B114" s="13">
        <v>16658.490000000002</v>
      </c>
      <c r="F114" s="11">
        <f t="shared" ca="1" si="1"/>
        <v>-45817</v>
      </c>
    </row>
    <row r="115" spans="1:6" x14ac:dyDescent="0.3">
      <c r="B115" s="13"/>
      <c r="F115" s="11">
        <f t="shared" ca="1" si="1"/>
        <v>-45817</v>
      </c>
    </row>
    <row r="116" spans="1:6" x14ac:dyDescent="0.3">
      <c r="A116" s="1" t="s">
        <v>64</v>
      </c>
      <c r="B116" s="13">
        <v>500</v>
      </c>
      <c r="F116" s="11">
        <f t="shared" ref="F116:F119" ca="1" si="2">+C116-$B$6</f>
        <v>-45817</v>
      </c>
    </row>
    <row r="117" spans="1:6" x14ac:dyDescent="0.3">
      <c r="B117" s="13"/>
      <c r="F117" s="11">
        <f t="shared" ca="1" si="2"/>
        <v>-45817</v>
      </c>
    </row>
    <row r="118" spans="1:6" x14ac:dyDescent="0.3">
      <c r="A118" s="1" t="s">
        <v>65</v>
      </c>
      <c r="B118" s="13">
        <v>32820.9</v>
      </c>
      <c r="F118" s="11">
        <f t="shared" ca="1" si="2"/>
        <v>-45817</v>
      </c>
    </row>
    <row r="119" spans="1:6" x14ac:dyDescent="0.3">
      <c r="A119" s="2"/>
      <c r="B119" s="3"/>
      <c r="F119" s="11">
        <f t="shared" ca="1" si="2"/>
        <v>-45817</v>
      </c>
    </row>
    <row r="120" spans="1:6" x14ac:dyDescent="0.3">
      <c r="A120" s="1" t="s">
        <v>67</v>
      </c>
      <c r="B120" s="13">
        <v>65000</v>
      </c>
      <c r="F120" s="11">
        <f t="shared" ref="F120:F121" ca="1" si="3">+C120-$B$6</f>
        <v>-45817</v>
      </c>
    </row>
    <row r="121" spans="1:6" x14ac:dyDescent="0.3">
      <c r="A121" s="2"/>
      <c r="B121" s="3"/>
      <c r="F121" s="11">
        <f t="shared" ca="1" si="3"/>
        <v>-45817</v>
      </c>
    </row>
    <row r="122" spans="1:6" x14ac:dyDescent="0.3">
      <c r="A122" s="2"/>
      <c r="B122" s="3"/>
    </row>
    <row r="123" spans="1:6" x14ac:dyDescent="0.3">
      <c r="A123" s="1" t="s">
        <v>9</v>
      </c>
    </row>
    <row r="124" spans="1:6" x14ac:dyDescent="0.3">
      <c r="A124" s="2" t="s">
        <v>10</v>
      </c>
      <c r="B124" s="3">
        <v>16000</v>
      </c>
    </row>
    <row r="125" spans="1:6" x14ac:dyDescent="0.3">
      <c r="A125" s="2"/>
      <c r="B125" s="3"/>
    </row>
    <row r="126" spans="1:6" x14ac:dyDescent="0.3">
      <c r="A126" s="2" t="s">
        <v>11</v>
      </c>
      <c r="B126" s="3">
        <v>42500</v>
      </c>
    </row>
    <row r="127" spans="1:6" x14ac:dyDescent="0.3">
      <c r="A127" s="2"/>
      <c r="B127" s="3"/>
    </row>
    <row r="128" spans="1:6" x14ac:dyDescent="0.3">
      <c r="A128" s="2" t="s">
        <v>66</v>
      </c>
      <c r="B128" s="3">
        <v>1200000</v>
      </c>
    </row>
    <row r="129" spans="1:2" x14ac:dyDescent="0.3">
      <c r="A129" s="2"/>
      <c r="B129" s="3"/>
    </row>
    <row r="130" spans="1:2" x14ac:dyDescent="0.3">
      <c r="A130" s="2"/>
      <c r="B130" s="3"/>
    </row>
    <row r="131" spans="1:2" x14ac:dyDescent="0.3">
      <c r="A131" s="2"/>
      <c r="B131" s="3"/>
    </row>
    <row r="132" spans="1:2" x14ac:dyDescent="0.3">
      <c r="A132" s="2"/>
      <c r="B132" s="3"/>
    </row>
    <row r="133" spans="1:2" x14ac:dyDescent="0.3">
      <c r="A133" s="2"/>
      <c r="B133" s="3"/>
    </row>
    <row r="134" spans="1:2" x14ac:dyDescent="0.3">
      <c r="A134" s="2"/>
      <c r="B134" s="3"/>
    </row>
    <row r="138" spans="1:2" x14ac:dyDescent="0.3">
      <c r="B138" s="3">
        <f>SUM(B10:B122)</f>
        <v>4026111.47</v>
      </c>
    </row>
  </sheetData>
  <mergeCells count="2">
    <mergeCell ref="A5:B5"/>
    <mergeCell ref="A8:B8"/>
  </mergeCells>
  <pageMargins left="0.7" right="0.7" top="0.75" bottom="0.75" header="0.3" footer="0.3"/>
  <pageSetup scale="5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Description xmlns="14088779-661f-41f8-a435-f49df6899c26" xsi:nil="true"/>
    <ReturnedW2s xmlns="14088779-661f-41f8-a435-f49df6899c26" xsi:nil="true"/>
    <TaxCatchAll xmlns="8a48878c-b0a6-4abf-9eb9-a35310b22293" xsi:nil="true"/>
    <DateCompleted xmlns="14088779-661f-41f8-a435-f49df6899c26" xsi:nil="true"/>
    <Division xmlns="14088779-661f-41f8-a435-f49df6899c26" xsi:nil="true"/>
    <Date xmlns="14088779-661f-41f8-a435-f49df6899c26">2024-11-12T22:39:12+00:00</Date>
    <TypedBy xmlns="14088779-661f-41f8-a435-f49df6899c26" xsi:nil="true"/>
    <pERSON xmlns="14088779-661f-41f8-a435-f49df6899c26">
      <UserInfo>
        <DisplayName/>
        <AccountId xsi:nil="true"/>
        <AccountType/>
      </UserInfo>
    </pERSON>
    <Addressee xmlns="14088779-661f-41f8-a435-f49df6899c26" xsi:nil="true"/>
    <lcf76f155ced4ddcb4097134ff3c332f xmlns="14088779-661f-41f8-a435-f49df6899c2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7EF924D083D4408666B64637EFA36C" ma:contentTypeVersion="24" ma:contentTypeDescription="Create a new document." ma:contentTypeScope="" ma:versionID="0789dd6a1ff30d5e84f97f87538d377b">
  <xsd:schema xmlns:xsd="http://www.w3.org/2001/XMLSchema" xmlns:xs="http://www.w3.org/2001/XMLSchema" xmlns:p="http://schemas.microsoft.com/office/2006/metadata/properties" xmlns:ns2="14088779-661f-41f8-a435-f49df6899c26" xmlns:ns3="8a48878c-b0a6-4abf-9eb9-a35310b22293" targetNamespace="http://schemas.microsoft.com/office/2006/metadata/properties" ma:root="true" ma:fieldsID="5318cf3b2ddb612861684ff0ac70088e" ns2:_="" ns3:_="">
    <xsd:import namespace="14088779-661f-41f8-a435-f49df6899c26"/>
    <xsd:import namespace="8a48878c-b0a6-4abf-9eb9-a35310b22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CR" minOccurs="0"/>
                <xsd:element ref="ns2:ReturnedW2s" minOccurs="0"/>
                <xsd:element ref="ns2:MediaServiceLocation" minOccurs="0"/>
                <xsd:element ref="ns2:Addressee" minOccurs="0"/>
                <xsd:element ref="ns2:ContentDescription" minOccurs="0"/>
                <xsd:element ref="ns2:Date" minOccurs="0"/>
                <xsd:element ref="ns2:DateCompleted" minOccurs="0"/>
                <xsd:element ref="ns2:Division" minOccurs="0"/>
                <xsd:element ref="ns2:TypedBy" minOccurs="0"/>
                <xsd:element ref="ns2:pERS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88779-661f-41f8-a435-f49df6899c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eturnedW2s" ma:index="21" nillable="true" ma:displayName="Returned W2s" ma:format="Dropdown" ma:internalName="ReturnedW2s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Addressee" ma:index="23" nillable="true" ma:displayName="Addressee" ma:format="Dropdown" ma:internalName="Addressee">
      <xsd:simpleType>
        <xsd:restriction base="dms:Text">
          <xsd:maxLength value="255"/>
        </xsd:restriction>
      </xsd:simpleType>
    </xsd:element>
    <xsd:element name="ContentDescription" ma:index="24" nillable="true" ma:displayName="Content Description" ma:format="Dropdown" ma:internalName="ContentDescription">
      <xsd:simpleType>
        <xsd:restriction base="dms:Text">
          <xsd:maxLength value="255"/>
        </xsd:restriction>
      </xsd:simpleType>
    </xsd:element>
    <xsd:element name="Date" ma:index="25" nillable="true" ma:displayName="Date Received" ma:default="[today]" ma:format="DateOnly" ma:internalName="Date">
      <xsd:simpleType>
        <xsd:restriction base="dms:DateTime"/>
      </xsd:simpleType>
    </xsd:element>
    <xsd:element name="DateCompleted" ma:index="26" nillable="true" ma:displayName="Date Completed" ma:format="Dropdown" ma:internalName="DateCompleted">
      <xsd:simpleType>
        <xsd:restriction base="dms:Text">
          <xsd:maxLength value="255"/>
        </xsd:restriction>
      </xsd:simpleType>
    </xsd:element>
    <xsd:element name="Division" ma:index="27" nillable="true" ma:displayName="Division" ma:format="Dropdown" ma:internalName="Division">
      <xsd:simpleType>
        <xsd:restriction base="dms:Text">
          <xsd:maxLength value="255"/>
        </xsd:restriction>
      </xsd:simpleType>
    </xsd:element>
    <xsd:element name="TypedBy" ma:index="28" nillable="true" ma:displayName="Typed By" ma:format="Dropdown" ma:internalName="TypedBy">
      <xsd:simpleType>
        <xsd:restriction base="dms:Text">
          <xsd:maxLength value="255"/>
        </xsd:restriction>
      </xsd:simpleType>
    </xsd:element>
    <xsd:element name="pERSON" ma:index="2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8878c-b0a6-4abf-9eb9-a35310b22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27c8d33-0d70-450d-92b3-3e7a254fc1ff}" ma:internalName="TaxCatchAll" ma:showField="CatchAllData" ma:web="8a48878c-b0a6-4abf-9eb9-a35310b22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D28AC2-3161-4A68-9250-DB870368507C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8a48878c-b0a6-4abf-9eb9-a35310b22293"/>
    <ds:schemaRef ds:uri="14088779-661f-41f8-a435-f49df6899c26"/>
  </ds:schemaRefs>
</ds:datastoreItem>
</file>

<file path=customXml/itemProps2.xml><?xml version="1.0" encoding="utf-8"?>
<ds:datastoreItem xmlns:ds="http://schemas.openxmlformats.org/officeDocument/2006/customXml" ds:itemID="{8AB53BDE-082F-4D7E-B709-1863787FE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88779-661f-41f8-a435-f49df6899c26"/>
    <ds:schemaRef ds:uri="8a48878c-b0a6-4abf-9eb9-a35310b22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Edwin Morales</cp:lastModifiedBy>
  <cp:revision/>
  <dcterms:created xsi:type="dcterms:W3CDTF">2011-02-09T15:00:10Z</dcterms:created>
  <dcterms:modified xsi:type="dcterms:W3CDTF">2025-06-06T17:21:40Z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0x0101004E7EF924D083D4408666B64637EFA36C</vt:lpwstr>
  </property>
  <property fmtid="{D5CDD505-2E9C-101B-9397-08002B2CF9AE}" pid="3" name="MediaServiceImageTags">
    <vt:lpwstr/>
  </property>
</Properties>
</file>